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D:\【web95】\cpts\yijing\"/>
    </mc:Choice>
  </mc:AlternateContent>
  <xr:revisionPtr revIDLastSave="0" documentId="13_ncr:1_{7EB34FA4-2A6D-4759-B58D-295F71C4FDE9}" xr6:coauthVersionLast="36" xr6:coauthVersionMax="36" xr10:uidLastSave="{00000000-0000-0000-0000-000000000000}"/>
  <bookViews>
    <workbookView xWindow="0" yWindow="0" windowWidth="23040" windowHeight="9000" tabRatio="781" firstSheet="1" activeTab="3" xr2:uid="{0BF7D4AD-01B4-45B3-8315-C46C672D1621}"/>
  </bookViews>
  <sheets>
    <sheet name="工作表5 (36)" sheetId="50" r:id="rId1"/>
    <sheet name="工作表5 (35)" sheetId="49" r:id="rId2"/>
    <sheet name="工作表5 (34)" sheetId="48" r:id="rId3"/>
    <sheet name="工作表5 (33)" sheetId="47" r:id="rId4"/>
    <sheet name="工作表5 (32)" sheetId="45" r:id="rId5"/>
    <sheet name="工作表5 (31)" sheetId="44" r:id="rId6"/>
    <sheet name="三十三論陽宅風水吉凶" sheetId="43" r:id="rId7"/>
    <sheet name="三十二論娼家" sheetId="42" r:id="rId8"/>
    <sheet name="三十一論論舟船" sheetId="41" r:id="rId9"/>
    <sheet name="三十論行人" sheetId="40" r:id="rId10"/>
    <sheet name="二十九出行" sheetId="39" r:id="rId11"/>
    <sheet name="二十八論痘疹" sheetId="38" r:id="rId12"/>
    <sheet name="二十七論失脫、捕捉與盜賊" sheetId="37" r:id="rId13"/>
    <sheet name="二十六論逃亡" sheetId="36" r:id="rId14"/>
    <sheet name="二十五論避亂" sheetId="35" r:id="rId15"/>
    <sheet name="二十四論詞訟" sheetId="34" r:id="rId16"/>
    <sheet name="二十三學館" sheetId="33" r:id="rId17"/>
    <sheet name="二十二論求師" sheetId="32" r:id="rId18"/>
    <sheet name="二十一論安葬墳墓" sheetId="31" r:id="rId19"/>
    <sheet name="二十論、家宅搜精分別六爻斷法" sheetId="30" r:id="rId20"/>
    <sheet name="十九論家宅" sheetId="29" r:id="rId21"/>
    <sheet name="十八論求財" sheetId="28" r:id="rId22"/>
    <sheet name="十七論仕宦" sheetId="27" r:id="rId23"/>
    <sheet name="十六論求名" sheetId="26" r:id="rId24"/>
    <sheet name="十五論六畜" sheetId="25" r:id="rId25"/>
    <sheet name="十四論蠶桑" sheetId="24" r:id="rId26"/>
    <sheet name="十三論種作" sheetId="23" r:id="rId27"/>
    <sheet name="工作表5 (9)" sheetId="22" r:id="rId28"/>
    <sheet name="十論病體 (2)" sheetId="18" r:id="rId29"/>
    <sheet name="工作表5 (8)" sheetId="13" r:id="rId30"/>
    <sheet name="十二論鬼神" sheetId="17" r:id="rId31"/>
    <sheet name="十一論醫藥" sheetId="16" r:id="rId32"/>
    <sheet name="十論病體" sheetId="15" r:id="rId33"/>
    <sheet name="九論病症" sheetId="14" r:id="rId34"/>
    <sheet name="工作表3" sheetId="46" r:id="rId35"/>
    <sheet name="p32-9" sheetId="20" r:id="rId36"/>
    <sheet name="p32-9-1插入表格" sheetId="19" r:id="rId37"/>
    <sheet name="八論進人口" sheetId="12" r:id="rId38"/>
    <sheet name="七論產育" sheetId="11" r:id="rId39"/>
    <sheet name="六論婚姻" sheetId="10" r:id="rId40"/>
    <sheet name="五論身命" sheetId="8" r:id="rId41"/>
    <sheet name="四論征戰" sheetId="7" r:id="rId42"/>
    <sheet name="三論國朝" sheetId="6" r:id="rId43"/>
    <sheet name="二論年時" sheetId="5" r:id="rId44"/>
    <sheet name="一論天時" sheetId="3" r:id="rId45"/>
    <sheet name="工作表1" sheetId="1" r:id="rId46"/>
    <sheet name="工作表2" sheetId="2" r:id="rId47"/>
    <sheet name="工作表9" sheetId="9" r:id="rId48"/>
    <sheet name="工作表6" sheetId="21" r:id="rId49"/>
  </sheets>
  <definedNames>
    <definedName name="_Toc139502206" localSheetId="44">一論天時!$E$2</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6" i="47" l="1"/>
  <c r="F17" i="47"/>
  <c r="F18" i="47"/>
  <c r="F19" i="47"/>
  <c r="F20" i="47"/>
  <c r="F21" i="47"/>
  <c r="F22" i="47"/>
  <c r="F23" i="47"/>
  <c r="F24" i="47"/>
  <c r="F25" i="47"/>
  <c r="F26" i="47"/>
  <c r="F27" i="47"/>
  <c r="F28" i="47"/>
  <c r="F29" i="47"/>
  <c r="F30" i="47"/>
  <c r="F31" i="47"/>
  <c r="F32" i="47"/>
  <c r="F33" i="47"/>
  <c r="F34" i="47"/>
  <c r="F35" i="47"/>
  <c r="F36" i="47"/>
  <c r="F37" i="47"/>
  <c r="F38" i="47"/>
  <c r="F39" i="47"/>
  <c r="F40" i="47"/>
  <c r="F41" i="47"/>
  <c r="F42" i="47"/>
  <c r="F43" i="47"/>
  <c r="F44" i="47"/>
  <c r="F45" i="47"/>
  <c r="F46" i="47"/>
  <c r="F47" i="47"/>
  <c r="F48" i="47"/>
  <c r="F49" i="47"/>
  <c r="F50" i="47"/>
  <c r="F51" i="47"/>
  <c r="F52" i="47"/>
  <c r="F53" i="47"/>
  <c r="F54" i="47"/>
  <c r="F55" i="47"/>
  <c r="F56" i="47"/>
  <c r="F57" i="47"/>
  <c r="F58" i="47"/>
  <c r="F59" i="47"/>
  <c r="F60" i="47"/>
  <c r="F61" i="47"/>
  <c r="F62" i="47"/>
  <c r="F63" i="47"/>
  <c r="F64" i="47"/>
  <c r="F65" i="47"/>
  <c r="F66" i="47"/>
  <c r="F67" i="47"/>
  <c r="F68" i="47"/>
  <c r="F69" i="47"/>
  <c r="F70" i="47"/>
  <c r="F71" i="47"/>
  <c r="F72" i="47"/>
  <c r="F73" i="47"/>
  <c r="F74" i="47"/>
  <c r="F75" i="47"/>
  <c r="F76" i="47"/>
  <c r="F77" i="47"/>
  <c r="F78" i="47"/>
  <c r="F79" i="47"/>
  <c r="F80" i="47"/>
  <c r="F81" i="47"/>
  <c r="F82" i="47"/>
  <c r="F83" i="47"/>
  <c r="F84" i="47"/>
  <c r="F85" i="47"/>
  <c r="F86" i="47"/>
  <c r="F87" i="47"/>
  <c r="F88" i="47"/>
  <c r="F89" i="47"/>
  <c r="F90" i="47"/>
  <c r="F91" i="47"/>
  <c r="F92" i="47"/>
  <c r="F93" i="47"/>
  <c r="F94" i="47"/>
  <c r="F95" i="47"/>
  <c r="F96" i="47"/>
  <c r="F97" i="47"/>
  <c r="F98" i="47"/>
  <c r="F99" i="47"/>
  <c r="F100" i="47"/>
  <c r="F101" i="47"/>
  <c r="F102" i="47"/>
  <c r="F103" i="47"/>
  <c r="F104" i="47"/>
  <c r="F105" i="47"/>
  <c r="F106" i="47"/>
  <c r="F107" i="47"/>
  <c r="F108" i="47"/>
  <c r="F109" i="47"/>
  <c r="F110" i="47"/>
  <c r="F111" i="47"/>
  <c r="F112" i="47"/>
  <c r="F113" i="47"/>
  <c r="F114" i="47"/>
  <c r="F115" i="47"/>
  <c r="F116" i="47"/>
  <c r="F117" i="47"/>
  <c r="F118" i="47"/>
  <c r="F119" i="47"/>
  <c r="F120" i="47"/>
  <c r="F121" i="47"/>
  <c r="F122" i="47"/>
  <c r="F123" i="47"/>
  <c r="F124" i="47"/>
  <c r="F125" i="47"/>
  <c r="F126" i="47"/>
  <c r="F127" i="47"/>
  <c r="F128" i="47"/>
  <c r="F129" i="47"/>
  <c r="F130" i="47"/>
  <c r="F131" i="47"/>
  <c r="F132" i="47"/>
  <c r="F133" i="47"/>
  <c r="F134" i="47"/>
  <c r="F135" i="47"/>
  <c r="F136" i="47"/>
  <c r="F137" i="47"/>
  <c r="F138" i="47"/>
  <c r="F139" i="47"/>
  <c r="F140" i="47"/>
  <c r="F141" i="47"/>
  <c r="F142" i="47"/>
  <c r="F143" i="47"/>
  <c r="F144" i="47"/>
  <c r="F145" i="47"/>
  <c r="F146" i="47"/>
  <c r="F147" i="47"/>
  <c r="F148" i="47"/>
  <c r="F149" i="47"/>
  <c r="F150" i="47"/>
  <c r="F151" i="47"/>
  <c r="F152" i="47"/>
  <c r="F153" i="47"/>
  <c r="F154" i="47"/>
  <c r="F155" i="47"/>
  <c r="F156" i="47"/>
  <c r="F157" i="47"/>
  <c r="F158" i="47"/>
  <c r="F159" i="47"/>
  <c r="F160" i="47"/>
  <c r="F161" i="47"/>
  <c r="F162" i="47"/>
  <c r="F163" i="47"/>
  <c r="F164" i="47"/>
  <c r="F165" i="47"/>
  <c r="F166" i="47"/>
  <c r="F167" i="47"/>
  <c r="F168" i="47"/>
  <c r="F169" i="47"/>
  <c r="F170" i="47"/>
  <c r="F171" i="47"/>
  <c r="F172" i="47"/>
  <c r="F173" i="47"/>
  <c r="F174" i="47"/>
  <c r="F175" i="47"/>
  <c r="F176" i="47"/>
  <c r="F177" i="47"/>
  <c r="F178" i="47"/>
  <c r="F179" i="47"/>
  <c r="F180" i="47"/>
  <c r="F181" i="47"/>
  <c r="F182" i="47"/>
  <c r="F183" i="47"/>
  <c r="F184" i="47"/>
  <c r="F185" i="47"/>
  <c r="F186" i="47"/>
  <c r="F187" i="47"/>
  <c r="F188" i="47"/>
  <c r="F189" i="47"/>
  <c r="F190" i="47"/>
  <c r="F191" i="47"/>
  <c r="F192" i="47"/>
  <c r="F193" i="47"/>
  <c r="F194" i="47"/>
  <c r="F195" i="47"/>
  <c r="F196" i="47"/>
  <c r="F197" i="47"/>
  <c r="F198" i="47"/>
  <c r="F199" i="47"/>
  <c r="F200" i="47"/>
  <c r="F201" i="47"/>
  <c r="F202" i="47"/>
  <c r="F203" i="47"/>
  <c r="F204" i="47"/>
  <c r="F205" i="47"/>
  <c r="F206" i="47"/>
  <c r="F207" i="47"/>
  <c r="F208" i="47"/>
  <c r="F209" i="47"/>
  <c r="F210" i="47"/>
  <c r="F211" i="47"/>
  <c r="F212" i="47"/>
  <c r="F213" i="47"/>
  <c r="F214" i="47"/>
  <c r="F215" i="47"/>
  <c r="F216" i="47"/>
  <c r="F217" i="47"/>
  <c r="F3" i="47"/>
  <c r="F4" i="47"/>
  <c r="F5" i="47"/>
  <c r="F6" i="47"/>
  <c r="F7" i="47"/>
  <c r="F8" i="47"/>
  <c r="F9" i="47"/>
  <c r="F10" i="47"/>
  <c r="F11" i="47"/>
  <c r="F12" i="47"/>
  <c r="F13" i="47"/>
  <c r="F14" i="47"/>
  <c r="F15" i="47"/>
  <c r="F2" i="43" l="1"/>
  <c r="F3" i="43"/>
  <c r="F4" i="43"/>
  <c r="F5" i="43"/>
  <c r="F6" i="43"/>
  <c r="F7" i="43"/>
  <c r="F8" i="43"/>
  <c r="F9" i="43"/>
  <c r="F10" i="43"/>
  <c r="F11" i="43"/>
  <c r="F12" i="43"/>
  <c r="F13" i="43"/>
  <c r="F14" i="43"/>
  <c r="F15" i="43"/>
  <c r="F16" i="43"/>
  <c r="F17" i="43"/>
  <c r="F18" i="43"/>
  <c r="F19" i="43"/>
  <c r="F20" i="43"/>
  <c r="F21" i="43"/>
  <c r="F22" i="43"/>
  <c r="F23" i="43"/>
  <c r="F24" i="43"/>
  <c r="F25" i="43"/>
  <c r="F26" i="43"/>
  <c r="F27" i="43"/>
  <c r="F28" i="43"/>
  <c r="F29" i="43"/>
  <c r="F30" i="43"/>
  <c r="F31" i="43"/>
  <c r="F32" i="43"/>
  <c r="F33" i="43"/>
  <c r="F34" i="43"/>
  <c r="F35" i="43"/>
  <c r="F36" i="43"/>
  <c r="F37" i="43"/>
  <c r="F38" i="43"/>
  <c r="F39" i="43"/>
  <c r="F40" i="43"/>
  <c r="F41" i="43"/>
  <c r="F42" i="43"/>
  <c r="F43" i="43"/>
  <c r="F44" i="43"/>
  <c r="F45" i="43"/>
  <c r="F46" i="43"/>
  <c r="F47" i="43"/>
  <c r="F48" i="43"/>
  <c r="F49" i="43"/>
  <c r="F50" i="43"/>
  <c r="F51" i="43"/>
  <c r="F52" i="43"/>
  <c r="F53" i="43"/>
  <c r="F54" i="43"/>
  <c r="F55" i="43"/>
  <c r="F56" i="43"/>
  <c r="F57" i="43"/>
  <c r="F58" i="43"/>
  <c r="F59" i="43"/>
  <c r="F60" i="43"/>
  <c r="F61" i="43"/>
  <c r="F62" i="43"/>
  <c r="F63" i="43"/>
  <c r="F64" i="43"/>
  <c r="F65" i="43"/>
  <c r="F66" i="43"/>
  <c r="F67" i="43"/>
  <c r="F68" i="43"/>
  <c r="F69" i="43"/>
  <c r="F70" i="43"/>
  <c r="F71" i="43"/>
  <c r="F72" i="43"/>
  <c r="F73" i="43"/>
  <c r="F74" i="43"/>
  <c r="F75" i="43"/>
  <c r="F76" i="43"/>
  <c r="F77" i="43"/>
  <c r="F78" i="43"/>
  <c r="F79" i="43"/>
  <c r="F80" i="43"/>
  <c r="F81" i="43"/>
  <c r="F82" i="43"/>
  <c r="F83" i="43"/>
  <c r="F84" i="43"/>
  <c r="F85" i="43"/>
  <c r="F86" i="43"/>
  <c r="F87" i="43"/>
  <c r="F88" i="43"/>
  <c r="F89" i="43"/>
  <c r="F90" i="43"/>
  <c r="F91" i="43"/>
  <c r="F92" i="43"/>
  <c r="F93" i="43"/>
  <c r="F94" i="43"/>
  <c r="F95" i="43"/>
  <c r="F96" i="43"/>
  <c r="F97" i="43"/>
  <c r="F98" i="43"/>
  <c r="F99" i="43"/>
  <c r="F100" i="43"/>
  <c r="F101" i="43"/>
  <c r="F102" i="43"/>
  <c r="F103" i="43"/>
  <c r="F104" i="43"/>
  <c r="F105" i="43"/>
  <c r="F106" i="43"/>
  <c r="F107" i="43"/>
  <c r="F108" i="43"/>
  <c r="F109" i="43"/>
  <c r="F110" i="43"/>
  <c r="F111" i="43"/>
  <c r="F112" i="43"/>
  <c r="F113" i="43"/>
  <c r="F114" i="43"/>
  <c r="F115" i="43"/>
  <c r="F116" i="43"/>
  <c r="F117" i="43"/>
  <c r="F118" i="43"/>
  <c r="F119" i="43"/>
  <c r="F120" i="43"/>
  <c r="F121" i="43"/>
  <c r="F122" i="43"/>
  <c r="F123" i="43"/>
  <c r="F124" i="43"/>
  <c r="F125" i="43"/>
  <c r="F126" i="43"/>
  <c r="F127" i="43"/>
  <c r="F128" i="43"/>
  <c r="F129" i="43"/>
  <c r="F130" i="43"/>
  <c r="F131" i="43"/>
  <c r="F132" i="43"/>
  <c r="F133" i="43"/>
  <c r="F134" i="43"/>
  <c r="F135" i="43"/>
  <c r="F136" i="43"/>
  <c r="F137" i="43"/>
  <c r="F138" i="43"/>
  <c r="F139" i="43"/>
  <c r="F140" i="43"/>
  <c r="F141" i="43"/>
  <c r="F142" i="43"/>
  <c r="F143" i="43"/>
  <c r="F144" i="43"/>
  <c r="F145" i="43"/>
  <c r="F146" i="43"/>
  <c r="F147" i="43"/>
  <c r="F148" i="43"/>
  <c r="F149" i="43"/>
  <c r="F150" i="43"/>
  <c r="F151" i="43"/>
  <c r="F152" i="43"/>
  <c r="F153" i="43"/>
  <c r="F154" i="43"/>
  <c r="F155" i="43"/>
  <c r="F156" i="43"/>
  <c r="F157" i="43"/>
  <c r="F158" i="43"/>
  <c r="F159" i="43"/>
  <c r="F160" i="43"/>
  <c r="F161" i="43"/>
  <c r="F162" i="43"/>
  <c r="F163" i="43"/>
  <c r="F164" i="43"/>
  <c r="F165" i="43"/>
  <c r="F166" i="43"/>
  <c r="F167" i="43"/>
  <c r="F168" i="43"/>
  <c r="F169" i="43"/>
  <c r="F170" i="43"/>
  <c r="F171" i="43"/>
  <c r="F172" i="43"/>
  <c r="F173" i="43"/>
  <c r="F174" i="43"/>
  <c r="F175" i="43"/>
  <c r="F176" i="43"/>
  <c r="F177" i="43"/>
  <c r="F178" i="43"/>
  <c r="F179" i="43"/>
  <c r="F180" i="43"/>
  <c r="F181" i="43"/>
  <c r="F182" i="43"/>
  <c r="F183" i="43"/>
  <c r="F184" i="43"/>
  <c r="F185" i="43"/>
  <c r="F186" i="43"/>
  <c r="F187" i="43"/>
  <c r="F188" i="43"/>
  <c r="F189" i="43"/>
  <c r="F190" i="43"/>
  <c r="F191" i="43"/>
  <c r="F192" i="43"/>
  <c r="F193" i="43"/>
  <c r="F194" i="43"/>
  <c r="F195" i="43"/>
  <c r="F196" i="43"/>
  <c r="F197" i="43"/>
  <c r="F198" i="43"/>
  <c r="F199" i="43"/>
  <c r="F200" i="43"/>
  <c r="F201" i="43"/>
  <c r="F202" i="43"/>
  <c r="F203" i="43"/>
  <c r="F204" i="43"/>
  <c r="F205" i="43"/>
  <c r="F206" i="43"/>
  <c r="F207" i="43"/>
  <c r="F208" i="43"/>
  <c r="F209" i="43"/>
  <c r="F210" i="43"/>
  <c r="F211" i="43"/>
  <c r="F212" i="43"/>
  <c r="F213" i="43"/>
  <c r="F214" i="43"/>
  <c r="F215" i="43"/>
  <c r="F216" i="43"/>
  <c r="F217" i="43"/>
  <c r="F218" i="43"/>
  <c r="F219" i="43"/>
  <c r="F220" i="43"/>
  <c r="F221" i="43"/>
  <c r="F222" i="43"/>
  <c r="F223" i="43"/>
  <c r="F224" i="43"/>
  <c r="F225" i="43"/>
  <c r="F226" i="43"/>
  <c r="F227" i="43"/>
  <c r="F228" i="43"/>
  <c r="F229" i="43"/>
  <c r="F230" i="43"/>
  <c r="F231" i="43"/>
  <c r="F232" i="43"/>
  <c r="F233" i="43"/>
  <c r="F234" i="43"/>
  <c r="F235" i="43"/>
  <c r="F236" i="43"/>
  <c r="F237" i="43"/>
  <c r="F238" i="43"/>
  <c r="F239" i="43"/>
  <c r="F240" i="43"/>
  <c r="F241" i="43"/>
  <c r="F242" i="43"/>
  <c r="F243" i="43"/>
  <c r="F244" i="43"/>
  <c r="F245" i="43"/>
  <c r="F246" i="43"/>
  <c r="F247" i="43"/>
  <c r="F248" i="43"/>
  <c r="F249" i="43"/>
  <c r="F250" i="43"/>
  <c r="F251" i="43"/>
  <c r="F252" i="43"/>
  <c r="F253" i="43"/>
  <c r="F254" i="43"/>
  <c r="F255" i="43"/>
  <c r="F256" i="43"/>
  <c r="F257" i="43"/>
  <c r="F258" i="43"/>
  <c r="F259" i="43"/>
  <c r="F260" i="43"/>
  <c r="F261" i="43"/>
  <c r="F262" i="43"/>
  <c r="F263" i="43"/>
  <c r="F264" i="43"/>
  <c r="F265" i="43"/>
  <c r="F266" i="43"/>
  <c r="F3" i="45"/>
  <c r="F4" i="45"/>
  <c r="F5" i="45"/>
  <c r="F6" i="45"/>
  <c r="F7" i="45"/>
  <c r="F8" i="45"/>
  <c r="F9" i="45"/>
  <c r="F10" i="45"/>
  <c r="F11" i="45"/>
  <c r="F12" i="45"/>
  <c r="F1" i="45"/>
  <c r="I102" i="43" l="1"/>
  <c r="I94" i="43"/>
  <c r="I86" i="43"/>
  <c r="I78" i="43"/>
  <c r="I70" i="43"/>
  <c r="I62" i="43"/>
  <c r="I55" i="43"/>
  <c r="I54" i="43"/>
  <c r="I47" i="43"/>
  <c r="I46" i="43"/>
  <c r="I43" i="43"/>
  <c r="I39" i="43"/>
  <c r="I38" i="43"/>
  <c r="I35" i="43"/>
  <c r="I31" i="43"/>
  <c r="I30" i="43"/>
  <c r="I27" i="43"/>
  <c r="I23" i="43"/>
  <c r="I22" i="43"/>
  <c r="I19" i="43"/>
  <c r="I15" i="43"/>
  <c r="I14" i="43"/>
  <c r="I11" i="43"/>
  <c r="I7" i="43"/>
  <c r="C2" i="43"/>
  <c r="E2" i="43" s="1"/>
  <c r="C3" i="43"/>
  <c r="E3" i="43" s="1"/>
  <c r="C4" i="43"/>
  <c r="E4" i="43" s="1"/>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4" i="43"/>
  <c r="E266" i="43"/>
  <c r="E245" i="43"/>
  <c r="E246" i="43"/>
  <c r="E247" i="43"/>
  <c r="E248" i="43"/>
  <c r="E249" i="43"/>
  <c r="E250" i="43"/>
  <c r="E251" i="43"/>
  <c r="E252" i="43"/>
  <c r="E253" i="43"/>
  <c r="E254" i="43"/>
  <c r="E255" i="43"/>
  <c r="E256" i="43"/>
  <c r="E257" i="43"/>
  <c r="E258" i="43"/>
  <c r="E259" i="43"/>
  <c r="E260" i="43"/>
  <c r="E261" i="43"/>
  <c r="E262" i="43"/>
  <c r="E263" i="43"/>
  <c r="E264" i="43"/>
  <c r="E265" i="43"/>
  <c r="E243" i="43"/>
  <c r="C6" i="43"/>
  <c r="C7" i="43"/>
  <c r="C8" i="43"/>
  <c r="C9" i="43"/>
  <c r="C10" i="43"/>
  <c r="C11" i="43"/>
  <c r="C12" i="43"/>
  <c r="C13" i="43"/>
  <c r="C14" i="43"/>
  <c r="C15" i="43"/>
  <c r="C16" i="43"/>
  <c r="C17" i="43"/>
  <c r="C18" i="43"/>
  <c r="C19" i="43"/>
  <c r="C20" i="43"/>
  <c r="C21" i="43"/>
  <c r="C22" i="43"/>
  <c r="C23" i="43"/>
  <c r="C24" i="43"/>
  <c r="C25" i="43"/>
  <c r="C26" i="43"/>
  <c r="C27" i="43"/>
  <c r="C28" i="43"/>
  <c r="C29" i="43"/>
  <c r="C30" i="43"/>
  <c r="C31" i="43"/>
  <c r="C32" i="43"/>
  <c r="C33" i="43"/>
  <c r="C34" i="43"/>
  <c r="C35" i="43"/>
  <c r="C36" i="43"/>
  <c r="C37" i="43"/>
  <c r="C38" i="43"/>
  <c r="C39" i="43"/>
  <c r="C40" i="43"/>
  <c r="C41" i="43"/>
  <c r="C42" i="43"/>
  <c r="C43" i="43"/>
  <c r="C44" i="43"/>
  <c r="C45" i="43"/>
  <c r="C46" i="43"/>
  <c r="C47" i="43"/>
  <c r="C48" i="43"/>
  <c r="C49" i="43"/>
  <c r="C50" i="43"/>
  <c r="C51" i="43"/>
  <c r="C52" i="43"/>
  <c r="C53" i="43"/>
  <c r="C54" i="43"/>
  <c r="C55" i="43"/>
  <c r="C56" i="43"/>
  <c r="C57" i="43"/>
  <c r="C58" i="43"/>
  <c r="C59" i="43"/>
  <c r="C60" i="43"/>
  <c r="C61" i="43"/>
  <c r="C62" i="43"/>
  <c r="C63" i="43"/>
  <c r="C64" i="43"/>
  <c r="C65" i="43"/>
  <c r="C66" i="43"/>
  <c r="C67" i="43"/>
  <c r="C68" i="43"/>
  <c r="C69" i="43"/>
  <c r="C70" i="43"/>
  <c r="C71" i="43"/>
  <c r="C72" i="43"/>
  <c r="C73" i="43"/>
  <c r="C74" i="43"/>
  <c r="C75" i="43"/>
  <c r="C76" i="43"/>
  <c r="C77" i="43"/>
  <c r="C78" i="43"/>
  <c r="C79" i="43"/>
  <c r="C80" i="43"/>
  <c r="C81" i="43"/>
  <c r="C82" i="43"/>
  <c r="C83" i="43"/>
  <c r="C84" i="43"/>
  <c r="C85" i="43"/>
  <c r="C86" i="43"/>
  <c r="C87" i="43"/>
  <c r="C88" i="43"/>
  <c r="C89" i="43"/>
  <c r="C90" i="43"/>
  <c r="C91" i="43"/>
  <c r="C92" i="43"/>
  <c r="C93" i="43"/>
  <c r="C94" i="43"/>
  <c r="C95" i="43"/>
  <c r="C96" i="43"/>
  <c r="C97" i="43"/>
  <c r="C98" i="43"/>
  <c r="C99" i="43"/>
  <c r="C100" i="43"/>
  <c r="C101" i="43"/>
  <c r="C102" i="43"/>
  <c r="C103" i="43"/>
  <c r="C104" i="43"/>
  <c r="C105" i="43"/>
  <c r="C106" i="43"/>
  <c r="C107" i="43"/>
  <c r="C108" i="43"/>
  <c r="C109" i="43"/>
  <c r="C110" i="43"/>
  <c r="C111" i="43"/>
  <c r="C112" i="43"/>
  <c r="C113" i="43"/>
  <c r="C114" i="43"/>
  <c r="C115" i="43"/>
  <c r="C116" i="43"/>
  <c r="C117" i="43"/>
  <c r="C118" i="43"/>
  <c r="C119" i="43"/>
  <c r="C120" i="43"/>
  <c r="C121" i="43"/>
  <c r="C122" i="43"/>
  <c r="C123" i="43"/>
  <c r="C124" i="43"/>
  <c r="C125" i="43"/>
  <c r="C126" i="43"/>
  <c r="C127" i="43"/>
  <c r="C128" i="43"/>
  <c r="C129" i="43"/>
  <c r="C130" i="43"/>
  <c r="C131" i="43"/>
  <c r="C132" i="43"/>
  <c r="C133" i="43"/>
  <c r="C134" i="43"/>
  <c r="C135" i="43"/>
  <c r="C136" i="43"/>
  <c r="C137" i="43"/>
  <c r="C138" i="43"/>
  <c r="C139" i="43"/>
  <c r="C140" i="43"/>
  <c r="C141" i="43"/>
  <c r="C142" i="43"/>
  <c r="C143" i="43"/>
  <c r="C144" i="43"/>
  <c r="C145" i="43"/>
  <c r="C146" i="43"/>
  <c r="C147" i="43"/>
  <c r="C148" i="43"/>
  <c r="C149" i="43"/>
  <c r="C150" i="43"/>
  <c r="C151" i="43"/>
  <c r="C152" i="43"/>
  <c r="C153" i="43"/>
  <c r="C154" i="43"/>
  <c r="C155" i="43"/>
  <c r="C156" i="43"/>
  <c r="C157" i="43"/>
  <c r="C158" i="43"/>
  <c r="C159" i="43"/>
  <c r="C160" i="43"/>
  <c r="C161" i="43"/>
  <c r="C162" i="43"/>
  <c r="C163" i="43"/>
  <c r="C164" i="43"/>
  <c r="C165" i="43"/>
  <c r="C166" i="43"/>
  <c r="C167" i="43"/>
  <c r="C168" i="43"/>
  <c r="C169" i="43"/>
  <c r="C170" i="43"/>
  <c r="C171" i="43"/>
  <c r="C172" i="43"/>
  <c r="C173" i="43"/>
  <c r="C174" i="43"/>
  <c r="C175" i="43"/>
  <c r="C176" i="43"/>
  <c r="C177" i="43"/>
  <c r="C178" i="43"/>
  <c r="C179" i="43"/>
  <c r="C180" i="43"/>
  <c r="C181" i="43"/>
  <c r="C182" i="43"/>
  <c r="C183" i="43"/>
  <c r="C184" i="43"/>
  <c r="C185" i="43"/>
  <c r="C186" i="43"/>
  <c r="C187" i="43"/>
  <c r="C188" i="43"/>
  <c r="C189" i="43"/>
  <c r="C190" i="43"/>
  <c r="C191" i="43"/>
  <c r="C192" i="43"/>
  <c r="C193" i="43"/>
  <c r="C194" i="43"/>
  <c r="C195" i="43"/>
  <c r="C196" i="43"/>
  <c r="C197" i="43"/>
  <c r="C198" i="43"/>
  <c r="C199" i="43"/>
  <c r="C200" i="43"/>
  <c r="C201" i="43"/>
  <c r="C202" i="43"/>
  <c r="C203" i="43"/>
  <c r="C204" i="43"/>
  <c r="C205" i="43"/>
  <c r="C206" i="43"/>
  <c r="C207" i="43"/>
  <c r="C208" i="43"/>
  <c r="C209" i="43"/>
  <c r="C210" i="43"/>
  <c r="C211" i="43"/>
  <c r="C212" i="43"/>
  <c r="C213" i="43"/>
  <c r="C214" i="43"/>
  <c r="C215" i="43"/>
  <c r="C216" i="43"/>
  <c r="C217" i="43"/>
  <c r="C218" i="43"/>
  <c r="C219" i="43"/>
  <c r="C220" i="43"/>
  <c r="C221" i="43"/>
  <c r="C222" i="43"/>
  <c r="C223" i="43"/>
  <c r="C224" i="43"/>
  <c r="C225" i="43"/>
  <c r="C226" i="43"/>
  <c r="C227" i="43"/>
  <c r="C228" i="43"/>
  <c r="C229" i="43"/>
  <c r="C230" i="43"/>
  <c r="C231" i="43"/>
  <c r="C232" i="43"/>
  <c r="C233" i="43"/>
  <c r="C234" i="43"/>
  <c r="C235" i="43"/>
  <c r="C236" i="43"/>
  <c r="C237" i="43"/>
  <c r="C238" i="43"/>
  <c r="C239" i="43"/>
  <c r="C240" i="43"/>
  <c r="C241" i="43"/>
  <c r="C242" i="43"/>
  <c r="C243" i="43"/>
  <c r="C244" i="43"/>
  <c r="C245" i="43"/>
  <c r="C246" i="43"/>
  <c r="C247" i="43"/>
  <c r="C248" i="43"/>
  <c r="C249" i="43"/>
  <c r="C250" i="43"/>
  <c r="C251" i="43"/>
  <c r="C252" i="43"/>
  <c r="C253" i="43"/>
  <c r="C254" i="43"/>
  <c r="C255" i="43"/>
  <c r="C256" i="43"/>
  <c r="C257" i="43"/>
  <c r="C258" i="43"/>
  <c r="C259" i="43"/>
  <c r="C260" i="43"/>
  <c r="C261" i="43"/>
  <c r="C262" i="43"/>
  <c r="C263" i="43"/>
  <c r="C264" i="43"/>
  <c r="C265" i="43"/>
  <c r="C266" i="43"/>
  <c r="C5" i="43"/>
  <c r="B2" i="43"/>
  <c r="B3" i="43"/>
  <c r="B4" i="43"/>
  <c r="B5" i="43"/>
  <c r="B6" i="43"/>
  <c r="B7" i="43"/>
  <c r="B8" i="43"/>
  <c r="B9" i="43"/>
  <c r="B10" i="43"/>
  <c r="B11" i="43"/>
  <c r="B12" i="43"/>
  <c r="B13" i="43"/>
  <c r="B14" i="43"/>
  <c r="B15" i="43"/>
  <c r="B16" i="43"/>
  <c r="B17" i="43"/>
  <c r="B18" i="43"/>
  <c r="B19" i="43"/>
  <c r="B20" i="43"/>
  <c r="B21" i="43"/>
  <c r="B22" i="43"/>
  <c r="B23" i="43"/>
  <c r="B24" i="43"/>
  <c r="B25" i="43"/>
  <c r="B26" i="43"/>
  <c r="B27" i="43"/>
  <c r="B28" i="43"/>
  <c r="B29" i="43"/>
  <c r="B30" i="43"/>
  <c r="B31" i="43"/>
  <c r="B32" i="43"/>
  <c r="B33" i="43"/>
  <c r="B34" i="43"/>
  <c r="B35" i="43"/>
  <c r="B36" i="43"/>
  <c r="B37" i="43"/>
  <c r="B38" i="43"/>
  <c r="B39" i="43"/>
  <c r="B40" i="43"/>
  <c r="B41" i="43"/>
  <c r="B42" i="43"/>
  <c r="B43" i="43"/>
  <c r="B44" i="43"/>
  <c r="B45" i="43"/>
  <c r="B46" i="43"/>
  <c r="B47" i="43"/>
  <c r="B48" i="43"/>
  <c r="B49" i="43"/>
  <c r="B50" i="43"/>
  <c r="B51" i="43"/>
  <c r="B52" i="43"/>
  <c r="B53" i="43"/>
  <c r="B54" i="43"/>
  <c r="B55" i="43"/>
  <c r="B56" i="43"/>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3"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65" i="43"/>
  <c r="B266" i="43"/>
  <c r="B244" i="43"/>
  <c r="B245" i="43"/>
  <c r="B246" i="43"/>
  <c r="B247" i="43"/>
  <c r="B248" i="43"/>
  <c r="B249" i="43"/>
  <c r="B250" i="43"/>
  <c r="B251" i="43"/>
  <c r="B252" i="43"/>
  <c r="B253" i="43"/>
  <c r="B254" i="43"/>
  <c r="B255" i="43"/>
  <c r="B256" i="43"/>
  <c r="B257" i="43"/>
  <c r="B258" i="43"/>
  <c r="B259" i="43"/>
  <c r="B260" i="43"/>
  <c r="B261" i="43"/>
  <c r="B262" i="43"/>
  <c r="B263" i="43"/>
  <c r="B264" i="43"/>
  <c r="B243" i="43"/>
  <c r="I8" i="43"/>
  <c r="I9" i="43"/>
  <c r="I10" i="43"/>
  <c r="I12" i="43"/>
  <c r="I13" i="43"/>
  <c r="I16" i="43"/>
  <c r="I17" i="43"/>
  <c r="I18" i="43"/>
  <c r="I20" i="43"/>
  <c r="I21" i="43"/>
  <c r="I24" i="43"/>
  <c r="I25" i="43"/>
  <c r="I26" i="43"/>
  <c r="I28" i="43"/>
  <c r="I29" i="43"/>
  <c r="I32" i="43"/>
  <c r="I33" i="43"/>
  <c r="I34" i="43"/>
  <c r="I36" i="43"/>
  <c r="I37" i="43"/>
  <c r="I40" i="43"/>
  <c r="I41" i="43"/>
  <c r="I42" i="43"/>
  <c r="I44" i="43"/>
  <c r="I45" i="43"/>
  <c r="I48" i="43"/>
  <c r="I49" i="43"/>
  <c r="I50" i="43"/>
  <c r="I51" i="43"/>
  <c r="I52" i="43"/>
  <c r="I53" i="43"/>
  <c r="I56" i="43"/>
  <c r="I57" i="43"/>
  <c r="I58" i="43"/>
  <c r="I59" i="43"/>
  <c r="I60" i="43"/>
  <c r="I61" i="43"/>
  <c r="I63" i="43"/>
  <c r="I64" i="43"/>
  <c r="I65" i="43"/>
  <c r="I66" i="43"/>
  <c r="I67" i="43"/>
  <c r="I68" i="43"/>
  <c r="I69" i="43"/>
  <c r="I71" i="43"/>
  <c r="I72" i="43"/>
  <c r="I73" i="43"/>
  <c r="I74" i="43"/>
  <c r="I75" i="43"/>
  <c r="I76" i="43"/>
  <c r="I77" i="43"/>
  <c r="I79" i="43"/>
  <c r="I80" i="43"/>
  <c r="I81" i="43"/>
  <c r="I82" i="43"/>
  <c r="I83" i="43"/>
  <c r="I84" i="43"/>
  <c r="I85" i="43"/>
  <c r="I87" i="43"/>
  <c r="I88" i="43"/>
  <c r="I89" i="43"/>
  <c r="I90" i="43"/>
  <c r="I91" i="43"/>
  <c r="I92" i="43"/>
  <c r="I93" i="43"/>
  <c r="I95" i="43"/>
  <c r="I96" i="43"/>
  <c r="I97" i="43"/>
  <c r="I98" i="43"/>
  <c r="I99" i="43"/>
  <c r="I100" i="43"/>
  <c r="I101" i="43"/>
  <c r="I103" i="43"/>
  <c r="I104" i="43"/>
  <c r="I105" i="43"/>
  <c r="I106" i="43"/>
  <c r="I107" i="43"/>
  <c r="I108" i="43"/>
  <c r="I109" i="43"/>
  <c r="I110" i="43"/>
  <c r="I111" i="43"/>
  <c r="I112" i="43"/>
  <c r="I113" i="43"/>
  <c r="I114" i="43"/>
  <c r="I115" i="43"/>
  <c r="I116" i="43"/>
  <c r="I117" i="43"/>
  <c r="I118" i="43"/>
  <c r="I119" i="43"/>
  <c r="I120" i="43"/>
  <c r="I121" i="43"/>
  <c r="I122" i="43"/>
  <c r="I123" i="43"/>
  <c r="I124" i="43"/>
  <c r="I125" i="43"/>
  <c r="I126" i="43"/>
  <c r="I127" i="43"/>
  <c r="I128" i="43"/>
  <c r="I129" i="43"/>
  <c r="I130" i="43"/>
  <c r="I131" i="43"/>
  <c r="I132" i="43"/>
  <c r="I133" i="43"/>
  <c r="I134" i="43"/>
  <c r="I135" i="43"/>
  <c r="I136" i="43"/>
  <c r="I137" i="43"/>
  <c r="I138" i="43"/>
  <c r="I139" i="43"/>
  <c r="I140" i="43"/>
  <c r="I141" i="43"/>
  <c r="I142" i="43"/>
  <c r="I143" i="43"/>
  <c r="I144" i="43"/>
  <c r="I145" i="43"/>
  <c r="I146" i="43"/>
  <c r="I147" i="43"/>
  <c r="I148" i="43"/>
  <c r="I149" i="43"/>
  <c r="I150" i="43"/>
  <c r="I151" i="43"/>
  <c r="I152" i="43"/>
  <c r="I153" i="43"/>
  <c r="I154" i="43"/>
  <c r="I155" i="43"/>
  <c r="I156" i="43"/>
  <c r="I157" i="43"/>
  <c r="I158" i="43"/>
  <c r="I159" i="43"/>
  <c r="I160" i="43"/>
  <c r="I161" i="43"/>
  <c r="I162" i="43"/>
  <c r="I163" i="43"/>
  <c r="I164" i="43"/>
  <c r="I165" i="43"/>
  <c r="I166" i="43"/>
  <c r="I167" i="43"/>
  <c r="I168" i="43"/>
  <c r="I169" i="43"/>
  <c r="I170" i="43"/>
  <c r="I171" i="43"/>
  <c r="I172" i="43"/>
  <c r="I173" i="43"/>
  <c r="I174" i="43"/>
  <c r="I175" i="43"/>
  <c r="I176" i="43"/>
  <c r="I177" i="43"/>
  <c r="I178" i="43"/>
  <c r="I179" i="43"/>
  <c r="I180" i="43"/>
  <c r="I181" i="43"/>
  <c r="I182" i="43"/>
  <c r="I183" i="43"/>
  <c r="I184" i="43"/>
  <c r="I185" i="43"/>
  <c r="I186" i="43"/>
  <c r="I187" i="43"/>
  <c r="I188" i="43"/>
  <c r="I189" i="43"/>
  <c r="I190" i="43"/>
  <c r="I191" i="43"/>
  <c r="I192" i="43"/>
  <c r="I193" i="43"/>
  <c r="I194" i="43"/>
  <c r="I195" i="43"/>
  <c r="I196" i="43"/>
  <c r="I197" i="43"/>
  <c r="I198" i="43"/>
  <c r="I199" i="43"/>
  <c r="I200" i="43"/>
  <c r="I201" i="43"/>
  <c r="I202" i="43"/>
  <c r="I203" i="43"/>
  <c r="I204" i="43"/>
  <c r="I205" i="43"/>
  <c r="I206" i="43"/>
  <c r="I207" i="43"/>
  <c r="I208" i="43"/>
  <c r="I209" i="43"/>
  <c r="I210" i="43"/>
  <c r="I211" i="43"/>
  <c r="I212" i="43"/>
  <c r="I213" i="43"/>
  <c r="I214" i="43"/>
  <c r="I215" i="43"/>
  <c r="I216" i="43"/>
  <c r="I217" i="43"/>
  <c r="I218" i="43"/>
  <c r="I219" i="43"/>
  <c r="I220" i="43"/>
  <c r="I221" i="43"/>
  <c r="I222" i="43"/>
  <c r="I223" i="43"/>
  <c r="I224" i="43"/>
  <c r="I225" i="43"/>
  <c r="I226" i="43"/>
  <c r="I227" i="43"/>
  <c r="I228" i="43"/>
  <c r="I229" i="43"/>
  <c r="I230" i="43"/>
  <c r="I231" i="43"/>
  <c r="I232" i="43"/>
  <c r="I233" i="43"/>
  <c r="I234" i="43"/>
  <c r="I235" i="43"/>
  <c r="I236" i="43"/>
  <c r="I237" i="43"/>
  <c r="I238" i="43"/>
  <c r="I239" i="43"/>
  <c r="I240" i="43"/>
  <c r="I241" i="43"/>
  <c r="I242" i="43"/>
  <c r="I243" i="43"/>
  <c r="I244" i="43"/>
  <c r="I245" i="43"/>
  <c r="I246" i="43"/>
  <c r="I247" i="43"/>
  <c r="I248" i="43"/>
  <c r="I249" i="43"/>
  <c r="I250" i="43"/>
  <c r="I251" i="43"/>
  <c r="I252" i="43"/>
  <c r="I253" i="43"/>
  <c r="I254" i="43"/>
  <c r="I255" i="43"/>
  <c r="I256" i="43"/>
  <c r="I257" i="43"/>
  <c r="I258" i="43"/>
  <c r="I259" i="43"/>
  <c r="I260" i="43"/>
  <c r="I261" i="43"/>
  <c r="I262" i="43"/>
  <c r="I263" i="43"/>
  <c r="I264" i="43"/>
  <c r="I265" i="43"/>
  <c r="I266" i="43"/>
  <c r="I3" i="43"/>
  <c r="I4" i="43"/>
  <c r="I5" i="43"/>
  <c r="I6" i="43"/>
  <c r="F2" i="50"/>
  <c r="F1" i="50"/>
  <c r="F2" i="49"/>
  <c r="F1" i="49"/>
  <c r="F2" i="48"/>
  <c r="F1" i="48"/>
  <c r="F2" i="47"/>
  <c r="F1" i="47"/>
  <c r="F27" i="14" l="1"/>
  <c r="F28" i="14"/>
  <c r="F29" i="14"/>
  <c r="F20" i="42" l="1"/>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3" i="42"/>
  <c r="F4" i="42"/>
  <c r="F5" i="42"/>
  <c r="F6" i="42"/>
  <c r="F7" i="42"/>
  <c r="F8" i="42"/>
  <c r="F9" i="42"/>
  <c r="F10" i="42"/>
  <c r="F11" i="42"/>
  <c r="F12" i="42"/>
  <c r="F13" i="42"/>
  <c r="F14" i="42"/>
  <c r="F15" i="42"/>
  <c r="F16" i="42"/>
  <c r="F17" i="42"/>
  <c r="F18" i="42"/>
  <c r="F19" i="42"/>
  <c r="F3" i="41"/>
  <c r="F4" i="41"/>
  <c r="F5" i="41"/>
  <c r="F6" i="41"/>
  <c r="F7" i="41"/>
  <c r="F8" i="41"/>
  <c r="F9" i="41"/>
  <c r="F10" i="41"/>
  <c r="F11" i="41"/>
  <c r="F12" i="41"/>
  <c r="F13" i="41"/>
  <c r="F14" i="41"/>
  <c r="F15" i="41"/>
  <c r="F16" i="41"/>
  <c r="F17" i="41"/>
  <c r="F18" i="41"/>
  <c r="F19" i="41"/>
  <c r="F20" i="41"/>
  <c r="F21" i="41"/>
  <c r="F22" i="41"/>
  <c r="F23" i="41"/>
  <c r="F24" i="41"/>
  <c r="F25" i="41"/>
  <c r="F26" i="41"/>
  <c r="F27" i="41"/>
  <c r="F28" i="41"/>
  <c r="F29" i="41"/>
  <c r="F30" i="41"/>
  <c r="F31" i="41"/>
  <c r="F32" i="41"/>
  <c r="F33" i="41"/>
  <c r="F34" i="41"/>
  <c r="F35" i="41"/>
  <c r="F36" i="41"/>
  <c r="F37" i="41"/>
  <c r="F3" i="40"/>
  <c r="F4" i="40"/>
  <c r="F5" i="40"/>
  <c r="F6" i="40"/>
  <c r="F7" i="40"/>
  <c r="F8" i="40"/>
  <c r="F9" i="40"/>
  <c r="F10" i="40"/>
  <c r="F11" i="40"/>
  <c r="F12" i="40"/>
  <c r="F13" i="40"/>
  <c r="F14" i="40"/>
  <c r="F15" i="40"/>
  <c r="F16" i="40"/>
  <c r="F17" i="40"/>
  <c r="F18" i="40"/>
  <c r="F19" i="40"/>
  <c r="F20" i="40"/>
  <c r="F21" i="40"/>
  <c r="F22" i="40"/>
  <c r="F23" i="40"/>
  <c r="F24" i="40"/>
  <c r="F25" i="40"/>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61" i="40"/>
  <c r="F62" i="40"/>
  <c r="F63" i="40"/>
  <c r="F64" i="40"/>
  <c r="F65" i="40"/>
  <c r="F66" i="40"/>
  <c r="F67" i="40"/>
  <c r="F68" i="40"/>
  <c r="F69" i="40"/>
  <c r="F70" i="40"/>
  <c r="F71" i="40"/>
  <c r="F72" i="40"/>
  <c r="F73" i="40"/>
  <c r="F74" i="40"/>
  <c r="F75" i="40"/>
  <c r="F76" i="40"/>
  <c r="F77" i="40"/>
  <c r="F3" i="39"/>
  <c r="F4" i="39"/>
  <c r="F5" i="39"/>
  <c r="F6" i="39"/>
  <c r="F7" i="39"/>
  <c r="F8" i="39"/>
  <c r="F9" i="39"/>
  <c r="F10" i="39"/>
  <c r="F11" i="39"/>
  <c r="F12" i="39"/>
  <c r="F13" i="39"/>
  <c r="F14" i="39"/>
  <c r="F15" i="39"/>
  <c r="F16" i="39"/>
  <c r="F17" i="39"/>
  <c r="F18" i="39"/>
  <c r="F19" i="39"/>
  <c r="F20" i="39"/>
  <c r="F21" i="39"/>
  <c r="F22" i="39"/>
  <c r="F23" i="39"/>
  <c r="F24" i="39"/>
  <c r="F25" i="39"/>
  <c r="F26" i="39"/>
  <c r="F27" i="39"/>
  <c r="F28" i="39"/>
  <c r="F29" i="39"/>
  <c r="F30" i="39"/>
  <c r="F31" i="39"/>
  <c r="F32" i="39"/>
  <c r="F33" i="39"/>
  <c r="F34" i="39"/>
  <c r="F35" i="39"/>
  <c r="F36" i="39"/>
  <c r="F37" i="39"/>
  <c r="F38" i="39"/>
  <c r="F39" i="39"/>
  <c r="F40" i="39"/>
  <c r="F41" i="39"/>
  <c r="F42" i="39"/>
  <c r="F43" i="39"/>
  <c r="F44" i="39"/>
  <c r="F45" i="39"/>
  <c r="F46" i="39"/>
  <c r="F47" i="39"/>
  <c r="F48" i="39"/>
  <c r="F49" i="39"/>
  <c r="F50" i="39"/>
  <c r="F51" i="39"/>
  <c r="F52" i="39"/>
  <c r="F53" i="39"/>
  <c r="F54" i="39"/>
  <c r="F55" i="39"/>
  <c r="F56" i="39"/>
  <c r="F57" i="39"/>
  <c r="F58" i="39"/>
  <c r="F59" i="39"/>
  <c r="F60" i="39"/>
  <c r="F61" i="39"/>
  <c r="F62" i="39"/>
  <c r="F63" i="39"/>
  <c r="F64" i="39"/>
  <c r="F65" i="39"/>
  <c r="F66" i="39"/>
  <c r="F67" i="39"/>
  <c r="F68" i="39"/>
  <c r="F69" i="39"/>
  <c r="F70" i="39"/>
  <c r="F71" i="39"/>
  <c r="F72" i="39"/>
  <c r="F73" i="39"/>
  <c r="F74" i="39"/>
  <c r="F75" i="39"/>
  <c r="F76" i="39"/>
  <c r="F77" i="39"/>
  <c r="F3" i="38"/>
  <c r="F4" i="38"/>
  <c r="F5" i="38"/>
  <c r="F6" i="38"/>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8" i="38"/>
  <c r="F59" i="38"/>
  <c r="F60" i="38"/>
  <c r="F61" i="38"/>
  <c r="F62" i="38"/>
  <c r="F63" i="38"/>
  <c r="F64" i="38"/>
  <c r="F65" i="38"/>
  <c r="F66" i="38"/>
  <c r="F67" i="38"/>
  <c r="F68" i="38"/>
  <c r="F69" i="38"/>
  <c r="F70" i="38"/>
  <c r="F71" i="38"/>
  <c r="F72" i="38"/>
  <c r="F73" i="38"/>
  <c r="F74" i="38"/>
  <c r="F75" i="38"/>
  <c r="F76" i="38"/>
  <c r="F77" i="38"/>
  <c r="F78" i="38"/>
  <c r="F79" i="38"/>
  <c r="F80" i="38"/>
  <c r="F81" i="38"/>
  <c r="F82" i="38"/>
  <c r="F83" i="38"/>
  <c r="F84" i="38"/>
  <c r="F85" i="38"/>
  <c r="F86" i="38"/>
  <c r="F3" i="37"/>
  <c r="F4" i="37"/>
  <c r="F5" i="37"/>
  <c r="F6" i="37"/>
  <c r="F7" i="37"/>
  <c r="F8" i="37"/>
  <c r="F9" i="37"/>
  <c r="F10" i="37"/>
  <c r="F11" i="37"/>
  <c r="F12" i="37"/>
  <c r="F13" i="37"/>
  <c r="F14" i="37"/>
  <c r="F15" i="37"/>
  <c r="F16" i="37"/>
  <c r="F17" i="37"/>
  <c r="F18" i="37"/>
  <c r="F19" i="37"/>
  <c r="F20" i="37"/>
  <c r="F21" i="37"/>
  <c r="F22" i="37"/>
  <c r="F23" i="37"/>
  <c r="F24" i="37"/>
  <c r="F25" i="37"/>
  <c r="F26" i="37"/>
  <c r="F27" i="37"/>
  <c r="F28" i="37"/>
  <c r="F29" i="37"/>
  <c r="F30" i="37"/>
  <c r="F31" i="37"/>
  <c r="F32" i="37"/>
  <c r="F33" i="37"/>
  <c r="F34" i="37"/>
  <c r="F35" i="37"/>
  <c r="F36" i="37"/>
  <c r="F37" i="37"/>
  <c r="F38" i="37"/>
  <c r="F39" i="37"/>
  <c r="F40" i="37"/>
  <c r="F41" i="37"/>
  <c r="F42" i="37"/>
  <c r="F43" i="37"/>
  <c r="F44" i="37"/>
  <c r="F45" i="37"/>
  <c r="F46" i="37"/>
  <c r="F47" i="37"/>
  <c r="F48" i="37"/>
  <c r="F49" i="37"/>
  <c r="F50" i="37"/>
  <c r="F51" i="37"/>
  <c r="F52" i="37"/>
  <c r="F53" i="37"/>
  <c r="F54" i="37"/>
  <c r="F55" i="37"/>
  <c r="F56" i="37"/>
  <c r="F57" i="37"/>
  <c r="F58" i="37"/>
  <c r="F59" i="37"/>
  <c r="F60" i="37"/>
  <c r="F61" i="37"/>
  <c r="F62" i="37"/>
  <c r="F63" i="37"/>
  <c r="F64" i="37"/>
  <c r="F65" i="37"/>
  <c r="F66" i="37"/>
  <c r="F67" i="37"/>
  <c r="F68" i="37"/>
  <c r="F69" i="37"/>
  <c r="F70" i="37"/>
  <c r="F71" i="37"/>
  <c r="F72" i="37"/>
  <c r="F73" i="37"/>
  <c r="F74" i="37"/>
  <c r="F75" i="37"/>
  <c r="F76" i="37"/>
  <c r="F77" i="37"/>
  <c r="F78" i="37"/>
  <c r="F79" i="37"/>
  <c r="F80" i="37"/>
  <c r="F81" i="37"/>
  <c r="F82" i="37"/>
  <c r="F83" i="37"/>
  <c r="F84" i="37"/>
  <c r="F85" i="37"/>
  <c r="F86" i="37"/>
  <c r="F87" i="37"/>
  <c r="F88" i="37"/>
  <c r="F3" i="36"/>
  <c r="F4" i="36"/>
  <c r="F5" i="36"/>
  <c r="F6" i="36"/>
  <c r="F7" i="36"/>
  <c r="F8" i="36"/>
  <c r="F9" i="36"/>
  <c r="F10" i="36"/>
  <c r="F11" i="36"/>
  <c r="F12" i="36"/>
  <c r="F13" i="36"/>
  <c r="F14" i="36"/>
  <c r="F15" i="36"/>
  <c r="F16" i="36"/>
  <c r="F17" i="36"/>
  <c r="F18" i="36"/>
  <c r="F19" i="36"/>
  <c r="F20" i="36"/>
  <c r="F21" i="36"/>
  <c r="F22" i="36"/>
  <c r="F23" i="36"/>
  <c r="F24" i="36"/>
  <c r="F25" i="36"/>
  <c r="F26" i="36"/>
  <c r="F27" i="36"/>
  <c r="F28" i="36"/>
  <c r="F29" i="36"/>
  <c r="F30" i="36"/>
  <c r="F31" i="36"/>
  <c r="F32" i="36"/>
  <c r="F33" i="36"/>
  <c r="F34" i="36"/>
  <c r="F35" i="36"/>
  <c r="F36" i="36"/>
  <c r="F37" i="36"/>
  <c r="F38" i="36"/>
  <c r="F39" i="36"/>
  <c r="F40" i="36"/>
  <c r="F41" i="36"/>
  <c r="F42" i="36"/>
  <c r="F43" i="36"/>
  <c r="F44" i="36"/>
  <c r="F45" i="36"/>
  <c r="F46" i="36"/>
  <c r="F47" i="36"/>
  <c r="F48" i="36"/>
  <c r="F49" i="36"/>
  <c r="F50" i="36"/>
  <c r="F51" i="36"/>
  <c r="F52" i="36"/>
  <c r="F53" i="36"/>
  <c r="F54" i="36"/>
  <c r="F55" i="36"/>
  <c r="F56" i="36"/>
  <c r="F57" i="36"/>
  <c r="F58" i="36"/>
  <c r="F59" i="36"/>
  <c r="F60" i="36"/>
  <c r="F61" i="36"/>
  <c r="F62" i="36"/>
  <c r="F63" i="36"/>
  <c r="F64" i="36"/>
  <c r="F65" i="36"/>
  <c r="F66" i="36"/>
  <c r="F67" i="36"/>
  <c r="F68" i="36"/>
  <c r="F69" i="36"/>
  <c r="F70" i="36"/>
  <c r="F71" i="36"/>
  <c r="F72" i="36"/>
  <c r="F73" i="36"/>
  <c r="F74" i="36"/>
  <c r="F75" i="36"/>
  <c r="F76" i="36"/>
  <c r="F77" i="36"/>
  <c r="F78" i="36"/>
  <c r="F79" i="36"/>
  <c r="F80" i="36"/>
  <c r="F81" i="36"/>
  <c r="F82" i="36"/>
  <c r="F83" i="36"/>
  <c r="F84" i="36"/>
  <c r="F3" i="35"/>
  <c r="F4" i="35"/>
  <c r="F5" i="35"/>
  <c r="F6" i="35"/>
  <c r="F7" i="35"/>
  <c r="F8" i="35"/>
  <c r="F9" i="35"/>
  <c r="F10" i="35"/>
  <c r="F11" i="35"/>
  <c r="F12" i="35"/>
  <c r="F13" i="35"/>
  <c r="F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F51" i="35"/>
  <c r="F52" i="35"/>
  <c r="F53" i="35"/>
  <c r="F54" i="35"/>
  <c r="F55" i="35"/>
  <c r="F56" i="35"/>
  <c r="F57" i="35"/>
  <c r="F58" i="35"/>
  <c r="F59" i="35"/>
  <c r="F60" i="35"/>
  <c r="F61" i="35"/>
  <c r="F62" i="35"/>
  <c r="F63" i="35"/>
  <c r="F64" i="35"/>
  <c r="F65" i="35"/>
  <c r="F66" i="35"/>
  <c r="F67" i="35"/>
  <c r="F68" i="35"/>
  <c r="F69" i="35"/>
  <c r="F70" i="35"/>
  <c r="F71" i="35"/>
  <c r="F72" i="35"/>
  <c r="F73" i="35"/>
  <c r="F74" i="35"/>
  <c r="F75" i="35"/>
  <c r="F76" i="35"/>
  <c r="F77" i="35"/>
  <c r="F78" i="35"/>
  <c r="F79" i="35"/>
  <c r="F80" i="35"/>
  <c r="F81" i="35"/>
  <c r="F82" i="35"/>
  <c r="F83" i="35"/>
  <c r="F84" i="35"/>
  <c r="F85" i="35"/>
  <c r="F86" i="35"/>
  <c r="F87" i="35"/>
  <c r="F88" i="35"/>
  <c r="F89" i="35"/>
  <c r="F90" i="35"/>
  <c r="F91" i="35"/>
  <c r="F92" i="35"/>
  <c r="F93" i="35"/>
  <c r="F94" i="35"/>
  <c r="F95" i="35"/>
  <c r="F96" i="35"/>
  <c r="F97" i="35"/>
  <c r="F98" i="35"/>
  <c r="F99" i="35"/>
  <c r="F100" i="35"/>
  <c r="F3" i="34"/>
  <c r="F4" i="34"/>
  <c r="F5" i="34"/>
  <c r="F6" i="34"/>
  <c r="F7" i="34"/>
  <c r="F8" i="34"/>
  <c r="F9" i="34"/>
  <c r="F10" i="34"/>
  <c r="F11" i="34"/>
  <c r="F12" i="34"/>
  <c r="F13" i="34"/>
  <c r="F14" i="34"/>
  <c r="F15" i="34"/>
  <c r="F16" i="34"/>
  <c r="F17" i="34"/>
  <c r="F18" i="34"/>
  <c r="F19" i="34"/>
  <c r="F20" i="34"/>
  <c r="F21" i="34"/>
  <c r="F22" i="34"/>
  <c r="F23" i="34"/>
  <c r="F24" i="34"/>
  <c r="F25" i="34"/>
  <c r="F26" i="34"/>
  <c r="F27" i="34"/>
  <c r="F28" i="34"/>
  <c r="F29" i="34"/>
  <c r="F30" i="34"/>
  <c r="F31" i="34"/>
  <c r="F32" i="34"/>
  <c r="F33" i="34"/>
  <c r="F34" i="34"/>
  <c r="F35" i="34"/>
  <c r="F36" i="34"/>
  <c r="F37" i="34"/>
  <c r="F38" i="34"/>
  <c r="F39" i="34"/>
  <c r="F40" i="34"/>
  <c r="F41" i="34"/>
  <c r="F42" i="34"/>
  <c r="F43" i="34"/>
  <c r="F44" i="34"/>
  <c r="F45" i="34"/>
  <c r="F46" i="34"/>
  <c r="F47" i="34"/>
  <c r="F48" i="34"/>
  <c r="F49" i="34"/>
  <c r="F50" i="34"/>
  <c r="F51" i="34"/>
  <c r="F52" i="34"/>
  <c r="F53" i="34"/>
  <c r="F54" i="34"/>
  <c r="F55" i="34"/>
  <c r="F56" i="34"/>
  <c r="F57" i="34"/>
  <c r="F58" i="34"/>
  <c r="F59" i="34"/>
  <c r="F60" i="34"/>
  <c r="F61" i="34"/>
  <c r="F62" i="34"/>
  <c r="F63" i="34"/>
  <c r="F64" i="34"/>
  <c r="F65" i="34"/>
  <c r="F66" i="34"/>
  <c r="F67" i="34"/>
  <c r="F68" i="34"/>
  <c r="F69" i="34"/>
  <c r="F70" i="34"/>
  <c r="F71" i="34"/>
  <c r="F72" i="34"/>
  <c r="F73" i="34"/>
  <c r="F74" i="34"/>
  <c r="F75" i="34"/>
  <c r="F76" i="34"/>
  <c r="F77" i="34"/>
  <c r="F78" i="34"/>
  <c r="F79" i="34"/>
  <c r="F80" i="34"/>
  <c r="F81" i="34"/>
  <c r="F3" i="33"/>
  <c r="F4" i="33"/>
  <c r="F5" i="33"/>
  <c r="F6" i="33"/>
  <c r="F7" i="33"/>
  <c r="F8" i="33"/>
  <c r="F9" i="33"/>
  <c r="F10" i="33"/>
  <c r="F11" i="33"/>
  <c r="F12" i="33"/>
  <c r="F13" i="33"/>
  <c r="F14" i="33"/>
  <c r="F15" i="33"/>
  <c r="F16" i="33"/>
  <c r="F17" i="33"/>
  <c r="F18" i="33"/>
  <c r="F19" i="33"/>
  <c r="F20" i="33"/>
  <c r="F21" i="33"/>
  <c r="F22" i="33"/>
  <c r="F23" i="33"/>
  <c r="F24" i="33"/>
  <c r="F25" i="33"/>
  <c r="F26" i="33"/>
  <c r="F27" i="33"/>
  <c r="F28" i="33"/>
  <c r="F29" i="33"/>
  <c r="F30" i="33"/>
  <c r="F31" i="33"/>
  <c r="F32" i="33"/>
  <c r="F33" i="33"/>
  <c r="F34" i="33"/>
  <c r="F35" i="33"/>
  <c r="F36" i="33"/>
  <c r="F37" i="33"/>
  <c r="F38" i="33"/>
  <c r="F39" i="33"/>
  <c r="F40" i="33"/>
  <c r="F41" i="33"/>
  <c r="F42" i="33"/>
  <c r="F43" i="33"/>
  <c r="F44" i="33"/>
  <c r="F45" i="33"/>
  <c r="F46" i="33"/>
  <c r="F47" i="33"/>
  <c r="F48" i="33"/>
  <c r="F49" i="33"/>
  <c r="F50" i="33"/>
  <c r="F51" i="33"/>
  <c r="F52" i="33"/>
  <c r="F53" i="33"/>
  <c r="F54" i="33"/>
  <c r="F55" i="33"/>
  <c r="F56" i="33"/>
  <c r="F57" i="33"/>
  <c r="F58" i="33"/>
  <c r="F59" i="33"/>
  <c r="F60" i="33"/>
  <c r="F61" i="33"/>
  <c r="F62" i="33"/>
  <c r="F63" i="33"/>
  <c r="F64" i="33"/>
  <c r="F65" i="33"/>
  <c r="F66" i="33"/>
  <c r="F67" i="33"/>
  <c r="F68" i="33"/>
  <c r="F69" i="33"/>
  <c r="F70" i="33"/>
  <c r="F71" i="33"/>
  <c r="F72" i="33"/>
  <c r="F73" i="33"/>
  <c r="F74" i="33"/>
  <c r="F75" i="33"/>
  <c r="F76" i="33"/>
  <c r="F77" i="33"/>
  <c r="F78" i="33"/>
  <c r="F3" i="32"/>
  <c r="F4" i="32"/>
  <c r="F5" i="32"/>
  <c r="F6" i="32"/>
  <c r="F7" i="32"/>
  <c r="F8" i="32"/>
  <c r="F9" i="32"/>
  <c r="F10" i="32"/>
  <c r="F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40" i="32"/>
  <c r="F41" i="32"/>
  <c r="F42" i="32"/>
  <c r="F43" i="32"/>
  <c r="F44" i="32"/>
  <c r="F45" i="32"/>
  <c r="F46" i="32"/>
  <c r="F47" i="32"/>
  <c r="F48" i="32"/>
  <c r="F49" i="32"/>
  <c r="F50" i="32"/>
  <c r="F51" i="32"/>
  <c r="F52" i="32"/>
  <c r="F53" i="32"/>
  <c r="F54" i="32"/>
  <c r="F55" i="32"/>
  <c r="F56" i="32"/>
  <c r="F57" i="32"/>
  <c r="F58" i="32"/>
  <c r="F59" i="32"/>
  <c r="F60" i="32"/>
  <c r="F61" i="32"/>
  <c r="F3" i="31"/>
  <c r="F4" i="31"/>
  <c r="F5" i="31"/>
  <c r="F6" i="31"/>
  <c r="F7" i="31"/>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56" i="31"/>
  <c r="F57" i="31"/>
  <c r="F58" i="31"/>
  <c r="F59" i="31"/>
  <c r="F60" i="31"/>
  <c r="F61" i="31"/>
  <c r="F62" i="31"/>
  <c r="F63" i="31"/>
  <c r="F64" i="31"/>
  <c r="F65" i="31"/>
  <c r="F66" i="31"/>
  <c r="F67" i="31"/>
  <c r="F68" i="31"/>
  <c r="F69" i="31"/>
  <c r="F70" i="31"/>
  <c r="F71" i="31"/>
  <c r="F72" i="31"/>
  <c r="F73" i="31"/>
  <c r="F74" i="31"/>
  <c r="F75" i="31"/>
  <c r="F76" i="31"/>
  <c r="F77" i="31"/>
  <c r="F78" i="31"/>
  <c r="F79" i="31"/>
  <c r="F80" i="31"/>
  <c r="F81" i="31"/>
  <c r="F82" i="31"/>
  <c r="F83" i="31"/>
  <c r="F84" i="31"/>
  <c r="F85" i="31"/>
  <c r="F86" i="31"/>
  <c r="F87" i="31"/>
  <c r="F88" i="31"/>
  <c r="F89" i="31"/>
  <c r="F90" i="31"/>
  <c r="F91" i="31"/>
  <c r="F92" i="31"/>
  <c r="F93" i="31"/>
  <c r="F94" i="31"/>
  <c r="F95" i="31"/>
  <c r="F96" i="31"/>
  <c r="F97" i="31"/>
  <c r="F98" i="31"/>
  <c r="F99" i="31"/>
  <c r="F100" i="31"/>
  <c r="F101" i="31"/>
  <c r="F102" i="31"/>
  <c r="F103" i="31"/>
  <c r="F104" i="31"/>
  <c r="F105" i="31"/>
  <c r="F106" i="31"/>
  <c r="F107" i="31"/>
  <c r="F108" i="31"/>
  <c r="F109" i="31"/>
  <c r="F110" i="31"/>
  <c r="F111" i="31"/>
  <c r="F112" i="31"/>
  <c r="F113" i="31"/>
  <c r="F114" i="31"/>
  <c r="F115" i="31"/>
  <c r="F116" i="31"/>
  <c r="F117" i="31"/>
  <c r="F118" i="31"/>
  <c r="F119" i="31"/>
  <c r="F120" i="31"/>
  <c r="F121" i="31"/>
  <c r="F122" i="31"/>
  <c r="F123" i="31"/>
  <c r="F124" i="31"/>
  <c r="F125" i="31"/>
  <c r="F126" i="31"/>
  <c r="F127" i="31"/>
  <c r="F128" i="31"/>
  <c r="F129" i="31"/>
  <c r="F130" i="31"/>
  <c r="F131" i="31"/>
  <c r="F132" i="31"/>
  <c r="F133" i="31"/>
  <c r="F134" i="31"/>
  <c r="F135" i="31"/>
  <c r="F136" i="31"/>
  <c r="F137" i="31"/>
  <c r="F138" i="31"/>
  <c r="F139" i="31"/>
  <c r="F140" i="31"/>
  <c r="F141" i="31"/>
  <c r="F142" i="31"/>
  <c r="F143" i="31"/>
  <c r="F144" i="31"/>
  <c r="F145" i="31"/>
  <c r="F146" i="31"/>
  <c r="F147" i="31"/>
  <c r="F148" i="31"/>
  <c r="F149" i="31"/>
  <c r="F150" i="31"/>
  <c r="F151" i="31"/>
  <c r="F152" i="31"/>
  <c r="F153" i="31"/>
  <c r="F154" i="31"/>
  <c r="F155" i="31"/>
  <c r="F156" i="31"/>
  <c r="F157" i="31"/>
  <c r="F3" i="30"/>
  <c r="F4" i="30"/>
  <c r="F5" i="30"/>
  <c r="F6" i="30"/>
  <c r="F7" i="30"/>
  <c r="F8" i="30"/>
  <c r="F9" i="30"/>
  <c r="F10" i="30"/>
  <c r="F11" i="30"/>
  <c r="F12" i="30"/>
  <c r="F13" i="30"/>
  <c r="F14" i="30"/>
  <c r="F15" i="30"/>
  <c r="F16" i="30"/>
  <c r="F17" i="30"/>
  <c r="F18" i="30"/>
  <c r="F19" i="30"/>
  <c r="F20" i="30"/>
  <c r="F21" i="30"/>
  <c r="F22" i="30"/>
  <c r="F23" i="30"/>
  <c r="F24" i="30"/>
  <c r="F25" i="30"/>
  <c r="F26" i="30"/>
  <c r="F27" i="30"/>
  <c r="F28" i="30"/>
  <c r="F29" i="30"/>
  <c r="F30" i="30"/>
  <c r="F31" i="30"/>
  <c r="F32" i="30"/>
  <c r="F33" i="30"/>
  <c r="F34" i="30"/>
  <c r="F35" i="30"/>
  <c r="F36" i="30"/>
  <c r="F37" i="30"/>
  <c r="F38" i="30"/>
  <c r="F39" i="30"/>
  <c r="F40" i="30"/>
  <c r="F41" i="30"/>
  <c r="F42" i="30"/>
  <c r="F43" i="30"/>
  <c r="F44" i="30"/>
  <c r="F45" i="30"/>
  <c r="F46" i="30"/>
  <c r="F47" i="30"/>
  <c r="F48" i="30"/>
  <c r="F49" i="30"/>
  <c r="F50" i="30"/>
  <c r="F51" i="30"/>
  <c r="F52" i="30"/>
  <c r="F53" i="30"/>
  <c r="F54" i="30"/>
  <c r="F55" i="30"/>
  <c r="F56" i="30"/>
  <c r="F57" i="30"/>
  <c r="F58" i="30"/>
  <c r="F59" i="30"/>
  <c r="F60" i="30"/>
  <c r="F61" i="30"/>
  <c r="F62" i="30"/>
  <c r="F63" i="30"/>
  <c r="F64" i="30"/>
  <c r="F65" i="30"/>
  <c r="F66" i="30"/>
  <c r="F67" i="30"/>
  <c r="F68" i="30"/>
  <c r="F69" i="30"/>
  <c r="F70" i="30"/>
  <c r="F71" i="30"/>
  <c r="F72" i="30"/>
  <c r="F73" i="30"/>
  <c r="F74" i="30"/>
  <c r="F75" i="30"/>
  <c r="F76" i="30"/>
  <c r="F77" i="30"/>
  <c r="F78" i="30"/>
  <c r="F79" i="30"/>
  <c r="F80" i="30"/>
  <c r="F81" i="30"/>
  <c r="F82" i="30"/>
  <c r="F83" i="30"/>
  <c r="F84" i="30"/>
  <c r="F85" i="30"/>
  <c r="F86" i="30"/>
  <c r="F87" i="30"/>
  <c r="F88" i="30"/>
  <c r="F89" i="30"/>
  <c r="F90" i="30"/>
  <c r="F91" i="30"/>
  <c r="F92" i="30"/>
  <c r="F93" i="30"/>
  <c r="F94" i="30"/>
  <c r="F95" i="30"/>
  <c r="F96" i="30"/>
  <c r="F97" i="30"/>
  <c r="F98" i="30"/>
  <c r="F99" i="30"/>
  <c r="F100" i="30"/>
  <c r="F101" i="30"/>
  <c r="F102" i="30"/>
  <c r="F103" i="30"/>
  <c r="F104" i="30"/>
  <c r="F105" i="30"/>
  <c r="F106" i="30"/>
  <c r="F107" i="30"/>
  <c r="F108" i="30"/>
  <c r="F109" i="30"/>
  <c r="F110" i="30"/>
  <c r="F111" i="30"/>
  <c r="F112" i="30"/>
  <c r="F113" i="30"/>
  <c r="F114" i="30"/>
  <c r="F115" i="30"/>
  <c r="F116" i="30"/>
  <c r="F117" i="30"/>
  <c r="F118" i="30"/>
  <c r="F119" i="30"/>
  <c r="F120" i="30"/>
  <c r="F121" i="30"/>
  <c r="F122" i="30"/>
  <c r="F153" i="29" l="1"/>
  <c r="F155" i="29"/>
  <c r="F156" i="29"/>
  <c r="F157" i="29"/>
  <c r="F158" i="29"/>
  <c r="F159" i="29"/>
  <c r="F160" i="29"/>
  <c r="F161" i="29"/>
  <c r="F162" i="29"/>
  <c r="F163" i="29"/>
  <c r="F164" i="29"/>
  <c r="F165" i="29"/>
  <c r="F166" i="29"/>
  <c r="F167" i="29"/>
  <c r="F168" i="29"/>
  <c r="F169" i="29"/>
  <c r="F170" i="29"/>
  <c r="F171" i="29"/>
  <c r="F172" i="29"/>
  <c r="F173" i="29"/>
  <c r="F174" i="29"/>
  <c r="F175" i="29"/>
  <c r="F176" i="29"/>
  <c r="F177" i="29"/>
  <c r="F178" i="29"/>
  <c r="F179" i="29"/>
  <c r="F180" i="29"/>
  <c r="F181" i="29"/>
  <c r="F182" i="29"/>
  <c r="F183" i="29"/>
  <c r="F184" i="29"/>
  <c r="F185" i="29"/>
  <c r="F186" i="29"/>
  <c r="F187" i="29"/>
  <c r="F188" i="29"/>
  <c r="F189" i="29"/>
  <c r="F190" i="29"/>
  <c r="F191" i="29"/>
  <c r="F192" i="29"/>
  <c r="F193" i="29"/>
  <c r="F194" i="29"/>
  <c r="F195" i="29"/>
  <c r="F196" i="29"/>
  <c r="F197" i="29"/>
  <c r="F198" i="29"/>
  <c r="F199" i="29"/>
  <c r="F200" i="29"/>
  <c r="F201" i="29"/>
  <c r="F202" i="29"/>
  <c r="F203" i="29"/>
  <c r="F204" i="29"/>
  <c r="F205" i="29"/>
  <c r="F206" i="29"/>
  <c r="F207" i="29"/>
  <c r="F208" i="29"/>
  <c r="F209" i="29"/>
  <c r="F210" i="29"/>
  <c r="F211" i="29"/>
  <c r="F212" i="29"/>
  <c r="F213" i="29"/>
  <c r="F214" i="29"/>
  <c r="F215" i="29"/>
  <c r="F216" i="29"/>
  <c r="F217" i="29"/>
  <c r="F218" i="29"/>
  <c r="F219" i="29"/>
  <c r="F220" i="29"/>
  <c r="F221" i="29"/>
  <c r="F222" i="29"/>
  <c r="F223" i="29"/>
  <c r="F224" i="29"/>
  <c r="F225" i="29"/>
  <c r="F226" i="29"/>
  <c r="F227" i="29"/>
  <c r="F228" i="29"/>
  <c r="F229" i="29"/>
  <c r="F230" i="29"/>
  <c r="F231" i="29"/>
  <c r="F232" i="29"/>
  <c r="F233" i="29"/>
  <c r="F234" i="29"/>
  <c r="F235" i="29"/>
  <c r="F236" i="29"/>
  <c r="F237" i="29"/>
  <c r="F238" i="29"/>
  <c r="F239" i="29"/>
  <c r="F240" i="29"/>
  <c r="F241" i="29"/>
  <c r="F242" i="29"/>
  <c r="F243" i="29"/>
  <c r="F244" i="29"/>
  <c r="F245" i="29"/>
  <c r="F246" i="29"/>
  <c r="F247" i="29"/>
  <c r="F248" i="29"/>
  <c r="F249" i="29"/>
  <c r="F250" i="29"/>
  <c r="F251" i="29"/>
  <c r="F252" i="29"/>
  <c r="F253" i="29"/>
  <c r="F254" i="29"/>
  <c r="F255" i="29"/>
  <c r="F256" i="29"/>
  <c r="F257" i="29"/>
  <c r="F258" i="29"/>
  <c r="F259" i="29"/>
  <c r="F260" i="29"/>
  <c r="F261" i="29"/>
  <c r="F262" i="29"/>
  <c r="F263" i="29"/>
  <c r="F264" i="29"/>
  <c r="F265" i="29"/>
  <c r="F266" i="29"/>
  <c r="F267" i="29"/>
  <c r="F268" i="29"/>
  <c r="F269" i="29"/>
  <c r="F270" i="29"/>
  <c r="F271" i="29"/>
  <c r="F272" i="29"/>
  <c r="F273" i="29"/>
  <c r="F274" i="29"/>
  <c r="F275" i="29"/>
  <c r="F276" i="29"/>
  <c r="F277" i="29"/>
  <c r="F278" i="29"/>
  <c r="F279" i="29"/>
  <c r="F280" i="29"/>
  <c r="F281" i="29"/>
  <c r="F282" i="29"/>
  <c r="F283" i="29"/>
  <c r="F284" i="29"/>
  <c r="F285" i="29"/>
  <c r="F154" i="29"/>
  <c r="F3" i="29"/>
  <c r="F4" i="29"/>
  <c r="F5" i="29"/>
  <c r="F6" i="29"/>
  <c r="F7" i="29"/>
  <c r="F8" i="29"/>
  <c r="F9" i="29"/>
  <c r="F10" i="29"/>
  <c r="F11" i="29"/>
  <c r="F12" i="29"/>
  <c r="F13" i="29"/>
  <c r="F14" i="29"/>
  <c r="F15" i="29"/>
  <c r="F16" i="29"/>
  <c r="F17" i="29"/>
  <c r="F18" i="29"/>
  <c r="F19" i="29"/>
  <c r="F20" i="29"/>
  <c r="F21" i="29"/>
  <c r="F22" i="29"/>
  <c r="F23" i="29"/>
  <c r="F24" i="29"/>
  <c r="F25" i="29"/>
  <c r="F26" i="29"/>
  <c r="F27" i="29"/>
  <c r="F28" i="29"/>
  <c r="F29" i="29"/>
  <c r="F30" i="29"/>
  <c r="F31" i="29"/>
  <c r="F32" i="29"/>
  <c r="F33" i="29"/>
  <c r="F34" i="29"/>
  <c r="F35" i="29"/>
  <c r="F36" i="29"/>
  <c r="F37" i="29"/>
  <c r="F38" i="29"/>
  <c r="F39" i="29"/>
  <c r="F40" i="29"/>
  <c r="F41" i="29"/>
  <c r="F42" i="29"/>
  <c r="F43" i="29"/>
  <c r="F44" i="29"/>
  <c r="F45" i="29"/>
  <c r="F46" i="29"/>
  <c r="F47" i="29"/>
  <c r="F48" i="29"/>
  <c r="F49" i="29"/>
  <c r="F50" i="29"/>
  <c r="F51" i="29"/>
  <c r="F52" i="29"/>
  <c r="F53" i="29"/>
  <c r="F54" i="29"/>
  <c r="F55" i="29"/>
  <c r="F56" i="29"/>
  <c r="F57" i="29"/>
  <c r="F58" i="29"/>
  <c r="F59" i="29"/>
  <c r="F60" i="29"/>
  <c r="F61" i="29"/>
  <c r="F62" i="29"/>
  <c r="F63" i="29"/>
  <c r="F64" i="29"/>
  <c r="F65" i="29"/>
  <c r="F66" i="29"/>
  <c r="F67" i="29"/>
  <c r="F68" i="29"/>
  <c r="F69" i="29"/>
  <c r="F70" i="29"/>
  <c r="F71" i="29"/>
  <c r="F72" i="29"/>
  <c r="F73" i="29"/>
  <c r="F74" i="29"/>
  <c r="F75" i="29"/>
  <c r="F76" i="29"/>
  <c r="F77" i="29"/>
  <c r="F78" i="29"/>
  <c r="F79" i="29"/>
  <c r="F80" i="29"/>
  <c r="F81" i="29"/>
  <c r="F82" i="29"/>
  <c r="F83" i="29"/>
  <c r="F84" i="29"/>
  <c r="F85" i="29"/>
  <c r="F86" i="29"/>
  <c r="F87" i="29"/>
  <c r="F88" i="29"/>
  <c r="F89" i="29"/>
  <c r="F90" i="29"/>
  <c r="F91" i="29"/>
  <c r="F92" i="29"/>
  <c r="F93" i="29"/>
  <c r="F94" i="29"/>
  <c r="F95" i="29"/>
  <c r="F96" i="29"/>
  <c r="F97" i="29"/>
  <c r="F98" i="29"/>
  <c r="F99" i="29"/>
  <c r="F100" i="29"/>
  <c r="F101" i="29"/>
  <c r="F102" i="29"/>
  <c r="F103" i="29"/>
  <c r="F104" i="29"/>
  <c r="F105" i="29"/>
  <c r="F106" i="29"/>
  <c r="F107" i="29"/>
  <c r="F108" i="29"/>
  <c r="F109" i="29"/>
  <c r="F110" i="29"/>
  <c r="F111" i="29"/>
  <c r="F112" i="29"/>
  <c r="F113" i="29"/>
  <c r="F114" i="29"/>
  <c r="F115" i="29"/>
  <c r="F116" i="29"/>
  <c r="F117" i="29"/>
  <c r="F118" i="29"/>
  <c r="F119" i="29"/>
  <c r="F120" i="29"/>
  <c r="F121" i="29"/>
  <c r="F122" i="29"/>
  <c r="F123" i="29"/>
  <c r="F124" i="29"/>
  <c r="F125" i="29"/>
  <c r="F126" i="29"/>
  <c r="F127" i="29"/>
  <c r="F128" i="29"/>
  <c r="F129" i="29"/>
  <c r="F130" i="29"/>
  <c r="F131" i="29"/>
  <c r="F132" i="29"/>
  <c r="F133" i="29"/>
  <c r="F134" i="29"/>
  <c r="F135" i="29"/>
  <c r="F136" i="29"/>
  <c r="F137" i="29"/>
  <c r="F138" i="29"/>
  <c r="F139" i="29"/>
  <c r="F140" i="29"/>
  <c r="F141" i="29"/>
  <c r="F142" i="29"/>
  <c r="F143" i="29"/>
  <c r="F144" i="29"/>
  <c r="F145" i="29"/>
  <c r="F146" i="29"/>
  <c r="F147" i="29"/>
  <c r="F148" i="29"/>
  <c r="F149" i="29"/>
  <c r="F150" i="29"/>
  <c r="F151" i="29"/>
  <c r="F2" i="29"/>
  <c r="F1" i="29"/>
  <c r="F3" i="28"/>
  <c r="F4" i="28"/>
  <c r="F5" i="28"/>
  <c r="F6" i="28"/>
  <c r="F7" i="28"/>
  <c r="F8" i="28"/>
  <c r="F9"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52" i="28"/>
  <c r="F53" i="28"/>
  <c r="F54" i="28"/>
  <c r="F55" i="28"/>
  <c r="F56" i="28"/>
  <c r="F57" i="28"/>
  <c r="F58" i="28"/>
  <c r="F59" i="28"/>
  <c r="F60" i="28"/>
  <c r="F61" i="28"/>
  <c r="F62" i="28"/>
  <c r="F63" i="28"/>
  <c r="F64" i="28"/>
  <c r="F65" i="28"/>
  <c r="F66" i="28"/>
  <c r="F67" i="28"/>
  <c r="F68" i="28"/>
  <c r="F69" i="28"/>
  <c r="F70" i="28"/>
  <c r="F71" i="28"/>
  <c r="F72" i="28"/>
  <c r="F73" i="28"/>
  <c r="F74" i="28"/>
  <c r="F75" i="28"/>
  <c r="F76" i="28"/>
  <c r="F77" i="28"/>
  <c r="F78" i="28"/>
  <c r="F79" i="28"/>
  <c r="F80" i="28"/>
  <c r="F81" i="28"/>
  <c r="F82" i="28"/>
  <c r="F3" i="27"/>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77" i="26"/>
  <c r="F78" i="26"/>
  <c r="F79" i="26"/>
  <c r="F80" i="26"/>
  <c r="F81" i="26"/>
  <c r="F76" i="26"/>
  <c r="F3" i="26"/>
  <c r="F4" i="26"/>
  <c r="F5" i="26"/>
  <c r="F6" i="26"/>
  <c r="F7" i="26"/>
  <c r="F8" i="26"/>
  <c r="F9" i="26"/>
  <c r="F10" i="26"/>
  <c r="F11" i="26"/>
  <c r="F12" i="26"/>
  <c r="F13" i="26"/>
  <c r="F14" i="26"/>
  <c r="F15" i="26"/>
  <c r="F16" i="26"/>
  <c r="F17" i="26"/>
  <c r="F18" i="26"/>
  <c r="F19" i="26"/>
  <c r="F20" i="26"/>
  <c r="F21" i="26"/>
  <c r="F22" i="26"/>
  <c r="F23" i="26"/>
  <c r="F24" i="26"/>
  <c r="F25" i="26"/>
  <c r="F26" i="26"/>
  <c r="F27" i="26"/>
  <c r="F28" i="26"/>
  <c r="F29" i="26"/>
  <c r="F30" i="26"/>
  <c r="F31" i="26"/>
  <c r="F32" i="26"/>
  <c r="F33" i="26"/>
  <c r="F34" i="26"/>
  <c r="F35" i="26"/>
  <c r="F36" i="26"/>
  <c r="F37" i="26"/>
  <c r="F38" i="26"/>
  <c r="F39" i="26"/>
  <c r="F40" i="26"/>
  <c r="F41" i="26"/>
  <c r="F42" i="26"/>
  <c r="F43" i="26"/>
  <c r="F44" i="26"/>
  <c r="F45" i="26"/>
  <c r="F46" i="26"/>
  <c r="F47" i="26"/>
  <c r="F48" i="26"/>
  <c r="F49" i="26"/>
  <c r="F50" i="26"/>
  <c r="F51" i="26"/>
  <c r="F52" i="26"/>
  <c r="F53" i="26"/>
  <c r="F54" i="26"/>
  <c r="F55" i="26"/>
  <c r="F56" i="26"/>
  <c r="F57" i="26"/>
  <c r="F58" i="26"/>
  <c r="F59" i="26"/>
  <c r="F60" i="26"/>
  <c r="F61" i="26"/>
  <c r="F62" i="26"/>
  <c r="F63" i="26"/>
  <c r="F64" i="26"/>
  <c r="F65" i="26"/>
  <c r="F66" i="26"/>
  <c r="F67" i="26"/>
  <c r="F68" i="26"/>
  <c r="F69" i="26"/>
  <c r="F70" i="26"/>
  <c r="F71" i="26"/>
  <c r="F72" i="26"/>
  <c r="F73" i="26"/>
  <c r="F74" i="26"/>
  <c r="F75" i="26"/>
  <c r="F3" i="25"/>
  <c r="F4" i="25"/>
  <c r="F5" i="25"/>
  <c r="F6" i="25"/>
  <c r="F7" i="25"/>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3" i="24"/>
  <c r="F4" i="24"/>
  <c r="F5" i="24"/>
  <c r="F6" i="24"/>
  <c r="F7" i="24"/>
  <c r="F8" i="24"/>
  <c r="F9" i="24"/>
  <c r="F10" i="24"/>
  <c r="F11" i="24"/>
  <c r="F12" i="24"/>
  <c r="F13" i="24"/>
  <c r="F14" i="24"/>
  <c r="F15" i="24"/>
  <c r="F16" i="24"/>
  <c r="F17" i="24"/>
  <c r="F18" i="24"/>
  <c r="F19" i="24"/>
  <c r="F20" i="24"/>
  <c r="F21" i="24"/>
  <c r="F22" i="24"/>
  <c r="F23" i="24"/>
  <c r="F24" i="24"/>
  <c r="F25" i="24"/>
  <c r="F26" i="24"/>
  <c r="F27" i="24"/>
  <c r="F28" i="24"/>
  <c r="F29" i="24"/>
  <c r="F30" i="24"/>
  <c r="F31" i="24"/>
  <c r="F32" i="24"/>
  <c r="F33" i="24"/>
  <c r="F34" i="24"/>
  <c r="F35" i="24"/>
  <c r="F3" i="23"/>
  <c r="F4" i="23"/>
  <c r="F5" i="23"/>
  <c r="F6" i="23"/>
  <c r="F7" i="23"/>
  <c r="F8" i="23"/>
  <c r="F9" i="23"/>
  <c r="F10" i="23"/>
  <c r="F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2" i="45"/>
  <c r="F2" i="44"/>
  <c r="F1" i="44"/>
  <c r="I2" i="43"/>
  <c r="I1" i="43"/>
  <c r="F2" i="42"/>
  <c r="F1" i="42"/>
  <c r="F2" i="41"/>
  <c r="F1" i="41"/>
  <c r="F2" i="40"/>
  <c r="F1" i="40"/>
  <c r="F2" i="39"/>
  <c r="F1" i="39"/>
  <c r="F2" i="38"/>
  <c r="F1" i="38"/>
  <c r="F2" i="37"/>
  <c r="F1" i="37"/>
  <c r="F2" i="36"/>
  <c r="F1" i="36"/>
  <c r="F2" i="35"/>
  <c r="F1" i="35"/>
  <c r="F2" i="34"/>
  <c r="F1" i="34"/>
  <c r="F2" i="33"/>
  <c r="F1" i="33"/>
  <c r="F2" i="32"/>
  <c r="F1" i="32"/>
  <c r="F2" i="31"/>
  <c r="F1" i="31"/>
  <c r="F2" i="30"/>
  <c r="F1" i="30"/>
  <c r="F2" i="28"/>
  <c r="F1" i="28"/>
  <c r="F2" i="27"/>
  <c r="F1" i="27"/>
  <c r="F2" i="26"/>
  <c r="F1" i="26"/>
  <c r="F2" i="25"/>
  <c r="F1" i="25"/>
  <c r="F2" i="24"/>
  <c r="F1" i="24"/>
  <c r="F2" i="23"/>
  <c r="F1" i="23"/>
  <c r="F2" i="22"/>
  <c r="F1" i="22"/>
  <c r="F3" i="1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3" i="16"/>
  <c r="F4" i="16"/>
  <c r="F5" i="16"/>
  <c r="F6" i="16"/>
  <c r="F7" i="16"/>
  <c r="F8" i="16"/>
  <c r="F9" i="16"/>
  <c r="F10" i="16"/>
  <c r="F11" i="16"/>
  <c r="F12" i="16"/>
  <c r="F13" i="16"/>
  <c r="F14" i="16"/>
  <c r="F15" i="16"/>
  <c r="F16" i="16"/>
  <c r="F17" i="16"/>
  <c r="F18" i="16"/>
  <c r="F19" i="16"/>
  <c r="F20" i="16"/>
  <c r="F21" i="16"/>
  <c r="F22" i="16"/>
  <c r="F23" i="16"/>
  <c r="F24" i="16"/>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F61" i="16"/>
  <c r="F62" i="16"/>
  <c r="F63" i="16"/>
  <c r="F64" i="16"/>
  <c r="F65" i="16"/>
  <c r="F66" i="16"/>
  <c r="F67" i="16"/>
  <c r="F68" i="16"/>
  <c r="F69" i="16"/>
  <c r="F70" i="16"/>
  <c r="F71" i="16"/>
  <c r="F72" i="16"/>
  <c r="F73" i="16"/>
  <c r="F74" i="16"/>
  <c r="F75" i="16"/>
  <c r="F76" i="16"/>
  <c r="F77" i="16"/>
  <c r="F78" i="16"/>
  <c r="F50" i="15"/>
  <c r="F51" i="15"/>
  <c r="F52" i="15"/>
  <c r="F53" i="15"/>
  <c r="F54" i="15"/>
  <c r="F55" i="15"/>
  <c r="F56" i="15"/>
  <c r="F57" i="15"/>
  <c r="F58" i="15"/>
  <c r="F49" i="15"/>
  <c r="F3" i="15"/>
  <c r="F4" i="15"/>
  <c r="F5" i="15"/>
  <c r="F6" i="15"/>
  <c r="F7" i="15"/>
  <c r="F8" i="15"/>
  <c r="F9" i="1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3" i="14"/>
  <c r="F4" i="14"/>
  <c r="F5" i="14"/>
  <c r="F6" i="14"/>
  <c r="F7" i="14"/>
  <c r="F8" i="14"/>
  <c r="F9" i="14"/>
  <c r="F10" i="14"/>
  <c r="F11" i="14"/>
  <c r="F12" i="14"/>
  <c r="F13" i="14"/>
  <c r="F14" i="14"/>
  <c r="F15" i="14"/>
  <c r="F16" i="14"/>
  <c r="F17" i="14"/>
  <c r="F18" i="14"/>
  <c r="F19" i="14"/>
  <c r="F20" i="14"/>
  <c r="F21" i="14"/>
  <c r="F22" i="14"/>
  <c r="F23" i="14"/>
  <c r="F24" i="14"/>
  <c r="F25" i="14"/>
  <c r="F26"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3" i="18"/>
  <c r="F4" i="18"/>
  <c r="F5" i="18"/>
  <c r="F6" i="18"/>
  <c r="F7" i="18"/>
  <c r="F8" i="18"/>
  <c r="F9" i="18"/>
  <c r="F10" i="18"/>
  <c r="F11" i="18"/>
  <c r="F12" i="18"/>
  <c r="F13" i="18"/>
  <c r="F14" i="18"/>
  <c r="F15" i="18"/>
  <c r="F16" i="18"/>
  <c r="F17" i="18"/>
  <c r="F18" i="18"/>
  <c r="F19" i="18"/>
  <c r="F20" i="18"/>
  <c r="F2" i="18"/>
  <c r="F1" i="18"/>
  <c r="F1" i="14" l="1"/>
  <c r="F2" i="14"/>
  <c r="F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0"/>
  <c r="F3" i="10"/>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80" i="8"/>
  <c r="F3"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2" i="17"/>
  <c r="F1" i="17"/>
  <c r="F2" i="16"/>
  <c r="F1" i="16"/>
  <c r="F2" i="15"/>
  <c r="F1" i="15"/>
  <c r="F2" i="13"/>
  <c r="F1" i="13"/>
  <c r="F2" i="12"/>
  <c r="F1" i="12"/>
  <c r="F2" i="11"/>
  <c r="F1" i="11"/>
  <c r="F2" i="10"/>
  <c r="F1" i="10"/>
  <c r="F52"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3" i="7"/>
  <c r="F4" i="7"/>
  <c r="F2" i="6"/>
  <c r="F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2" i="8"/>
  <c r="F1" i="8"/>
  <c r="F2" i="7"/>
  <c r="F1" i="7"/>
  <c r="F1" i="6"/>
  <c r="F2" i="5"/>
  <c r="F1" i="5"/>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4" i="3"/>
  <c r="G3" i="3"/>
  <c r="G2" i="3"/>
  <c r="G1" i="3"/>
  <c r="F2" i="2"/>
  <c r="F3"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6" i="2"/>
  <c r="F7" i="2"/>
  <c r="F5" i="2"/>
  <c r="F4" i="2"/>
  <c r="I9" i="1" l="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8" i="1"/>
</calcChain>
</file>

<file path=xl/sharedStrings.xml><?xml version="1.0" encoding="utf-8"?>
<sst xmlns="http://schemas.openxmlformats.org/spreadsheetml/2006/main" count="13687" uniqueCount="4345">
  <si>
    <t xml:space="preserve">  &lt;li class="list-group-item"&gt;1.總論--天時&lt;/li&gt;</t>
  </si>
  <si>
    <t xml:space="preserve">  &lt;li class="list-group-item"&gt;2.總論--年時&lt;/li&gt;</t>
  </si>
  <si>
    <t>目 錄</t>
  </si>
  <si>
    <t>黃金策</t>
  </si>
  <si>
    <t>總斷千金賦</t>
  </si>
  <si>
    <t>1.總論--天時</t>
  </si>
  <si>
    <t>2.總論--年時</t>
  </si>
  <si>
    <t>3.總論--國朝</t>
  </si>
  <si>
    <t>4.總論--征戰</t>
  </si>
  <si>
    <t>5.總論--身命</t>
  </si>
  <si>
    <t>6.總論--婚姻</t>
  </si>
  <si>
    <t>8.總論--進人口</t>
  </si>
  <si>
    <t>9.總論--病症</t>
  </si>
  <si>
    <t>10.總論--病體</t>
  </si>
  <si>
    <t>11.總論--醫藥</t>
  </si>
  <si>
    <t>12.總論--鬼神</t>
  </si>
  <si>
    <t>13.總論--種作</t>
  </si>
  <si>
    <t>14.總論--蠶桑</t>
  </si>
  <si>
    <t>15.總論--六畜</t>
  </si>
  <si>
    <t>16.總論--求名</t>
  </si>
  <si>
    <t>17.總論--仕宦</t>
  </si>
  <si>
    <t>18.總論--求財</t>
  </si>
  <si>
    <t>19.總論--家宅</t>
  </si>
  <si>
    <t>20.總論--家宅搜精</t>
  </si>
  <si>
    <t>21.總論--安葬墳墓</t>
  </si>
  <si>
    <t>22.總論--求師</t>
  </si>
  <si>
    <t>23.總論--學館</t>
  </si>
  <si>
    <t>24.總論--詞訟</t>
  </si>
  <si>
    <t>25.總論--避亂</t>
  </si>
  <si>
    <t>26.總論--逃亡</t>
  </si>
  <si>
    <t>27.總論--失脫、捕捉與盜賊</t>
  </si>
  <si>
    <t>28.總論--痘疹</t>
  </si>
  <si>
    <t>29.總論--出行</t>
  </si>
  <si>
    <t>30.總論--行人</t>
  </si>
  <si>
    <t>31.總論--舟船</t>
  </si>
  <si>
    <t>32.總論--娼家</t>
  </si>
  <si>
    <t xml:space="preserve">  &lt;li class="list-group-item"&gt;</t>
    <phoneticPr fontId="1" type="noConversion"/>
  </si>
  <si>
    <t>p32-1</t>
    <phoneticPr fontId="1" type="noConversion"/>
  </si>
  <si>
    <t>p32-2</t>
  </si>
  <si>
    <t>p32-3</t>
  </si>
  <si>
    <t>p32-4</t>
  </si>
  <si>
    <t>p32-5</t>
  </si>
  <si>
    <t>p32-6</t>
  </si>
  <si>
    <t>p32-8</t>
  </si>
  <si>
    <t>p32-9</t>
  </si>
  <si>
    <t>p32-10</t>
  </si>
  <si>
    <t>p32-11</t>
  </si>
  <si>
    <t>p32-12</t>
  </si>
  <si>
    <t>p32-13</t>
  </si>
  <si>
    <t>p32-14</t>
  </si>
  <si>
    <t>p32-15</t>
  </si>
  <si>
    <t>p32-16</t>
  </si>
  <si>
    <t>p32-17</t>
  </si>
  <si>
    <t>p32-18</t>
  </si>
  <si>
    <t>p32-19</t>
  </si>
  <si>
    <t>p32-20</t>
  </si>
  <si>
    <t>p32-7</t>
  </si>
  <si>
    <t>p32-21</t>
  </si>
  <si>
    <t>p32-22</t>
  </si>
  <si>
    <t>p32-23</t>
  </si>
  <si>
    <t>p32-24</t>
  </si>
  <si>
    <t>p32-25</t>
  </si>
  <si>
    <t>p32-26</t>
  </si>
  <si>
    <t>p32-27</t>
  </si>
  <si>
    <t>p32-28</t>
  </si>
  <si>
    <t>p32-29</t>
  </si>
  <si>
    <t>p32-30</t>
  </si>
  <si>
    <t>p32-31</t>
  </si>
  <si>
    <t>7.總論--產育</t>
  </si>
  <si>
    <t>p32-32</t>
  </si>
  <si>
    <t>64-64/64all.html"</t>
    <phoneticPr fontId="1" type="noConversion"/>
  </si>
  <si>
    <t>&lt;a href="</t>
    <phoneticPr fontId="1" type="noConversion"/>
  </si>
  <si>
    <t>.html"&gt;</t>
    <phoneticPr fontId="1" type="noConversion"/>
  </si>
  <si>
    <t>&lt;/a&gt;&lt;/li&gt;</t>
    <phoneticPr fontId="1" type="noConversion"/>
  </si>
  <si>
    <t>1 </t>
  </si>
  <si>
    <t>《黃金策》 題明 劉基著</t>
  </si>
  <si>
    <t>2 </t>
  </si>
  <si>
    <t>1、總斷千金賦</t>
  </si>
  <si>
    <t>3 </t>
  </si>
  <si>
    <t>動靜陰陽，反複遷變。</t>
  </si>
  <si>
    <t>4 </t>
  </si>
  <si>
    <t>八八六十四卦是由動爻、靜爻、陰爻、陽爻組成的，動靜陰陽構成了六十四卦的反複變化。</t>
  </si>
  <si>
    <t>5 </t>
  </si>
  <si>
    <t>雖萬象之紛紜，須一理而融貫。</t>
  </si>
  <si>
    <t>6 </t>
  </si>
  <si>
    <t>卦所呈現的象，即卦象及組成卦的諸因素間的關系，千變萬化、紛紜複雜，但卜易必須以一個總的理論為指導，這個理為五行的生克制化。</t>
  </si>
  <si>
    <t>7 </t>
  </si>
  <si>
    <t>夫人有賢，不肖之殊；卦有過，不及之異。太過者，損之斯成；不及者，益之則利。</t>
  </si>
  <si>
    <t>8 </t>
  </si>
  <si>
    <t>卦以中和為好，不要太過，不要不及。要抑其過，補其不及，所求之事才有成功的希望。太過，指卦中主事爻，即用神太多、太旺，多則不能專一，就該損之。損，就是用其他因素，月、日、動爻等來克制一下。如土為用神，卦中出現二三位土，須得寅、卯月日來克，才能斷其事成，不及則反之。其益法需生、扶、拱、合。</t>
  </si>
  <si>
    <t>9 </t>
  </si>
  <si>
    <t>生扶拱合，時雨滋苗；克害刑衝，秋霜殺草。</t>
  </si>
  <si>
    <t>10 </t>
  </si>
  <si>
    <t>生，相生，金生水、水生木之類。扶、拱都是同類相幫之義。先幫後為扶，後幫先為拱。如卯為用神，寅日占，寅能扶卯，如寅為用神，卯日占，卯能拱寅。合有二合、三合。二合，子與醜合，寅與亥合之類，三合，三合成局，申子辰合成水局，寅午戌合成火局之類。生扶拱合四者能調護幫助用神，用神弱能使之強，衰能使之旺，伏者遇之則起，故用時雨滋潤禾苗來比喻。克，即五行相克，金克木、父克子之類。害指六害，子未相害、丑午相害之類，刑指三刑、四刑。衝為六衝，四衝，此四者能傷身，能敗德，能制伏，能壞事，所以以秋霜殺草來比喻。生扶拱合，用神見之吉，忌神見之凶，克害刑衝，用神見之凶，而忌神見之反為吉。不能一概而論。</t>
  </si>
  <si>
    <t>11 </t>
  </si>
  <si>
    <t>長生帝旺，爭如金穀之園；死墓絕空，乃是泥犁之地。</t>
  </si>
  <si>
    <t>12 </t>
  </si>
  <si>
    <t>長生、帝旺、死、墓、絕均為十二宮中之神。十二宮指長生、沐浴、冠帶、臨官、帝旺、衰、病、死、墓、絕、胎、養，以人從胚胎到出生到消亡的十二個環節來比喻事物的不同發展階段。空為旬空、空亡。金穀園，晉.石崇在金穀澗建的園林，用金穀園來比喻富貴強盛。泥犁，梵語，就是地獄。以此言其凶。黃金策行文多用典，以下不注。六爻遇長生、帝旺、雖衰弱也作有氣論。如推成事，帝旺主速成，長生較遲緩。因長生就象人剛一下生，尚未強壯，帝旺好象人到了壯年，其力進銳。六爻遇死、墓、絕、空，則主陷溺，雖得時旺相也不能成事，但凶神遇之則吉。</t>
  </si>
  <si>
    <t>13 </t>
  </si>
  <si>
    <t>日辰為六爻之主宰，喜其滅項以安劉。</t>
  </si>
  <si>
    <t>14 </t>
  </si>
  <si>
    <t>日辰是卜筮之主，不看日辰則不知卦中吉凶輕重。日辰能衝動安靜之爻，對動爻能制，對凶神能抑之，對旺相能挫，對衰者能扶，對生合者能破。古人說，日辰能救事、能壞事。如占文書，以父母爻為用神，卦中如有財爻發動，財克父母，文書不成。但若得日辰克住財爻，或衝散財爻，財爻則不能去傷害父母，故得文書有氣，其事可成。這是日辰救事。又如占子孫，卦中父母不動，子孫爻不空，本為吉兆，但如被日辰衝扶父母，父母就能克害子孫，則變吉為凶，這是日辰壞事。總之日辰扶持用爻則吉，扶持忌爻則凶，日辰克制忌爻則吉，克制用爻則凶。</t>
  </si>
  <si>
    <t>15 </t>
  </si>
  <si>
    <t>月建乃萬卜之提綱，豈可助桀為虐。</t>
  </si>
  <si>
    <t>16 </t>
  </si>
  <si>
    <t>月建與日辰一樣，都能生扶拱合衝克刑害用爻，如求財，卦中無財，月建是財，以後終須可得。若卦中有財，月建克財，定主艱難，須過此一月才能得到。但月建和日辰又是有分別的，月建主要確定用爻的旺相休囚及月破與否，日辰主要定用爻的生旺墓絕空等。</t>
  </si>
  <si>
    <t>17 </t>
  </si>
  <si>
    <t>最惡者歲君，宜靜而不宜動。</t>
  </si>
  <si>
    <t>18 </t>
  </si>
  <si>
    <t>本年太歲之爻為歲君，如甲申年，卦中出現申爻，即為歲君，這一爻宜靜不宜動，如此爻發動衝克世、身、用爻，主災厄不利，一年之中多不寧靜，如被日辰、動爻衝起，主有災患。</t>
  </si>
  <si>
    <t>19 </t>
  </si>
  <si>
    <t>最要者身位，喜扶而不喜傷。</t>
  </si>
  <si>
    <t>20 </t>
  </si>
  <si>
    <t>身，即月卦身。成卦之後，先看卦身現與不現，與月建、日辰、動爻有無干涉，則吉凶可見。卜易以身為最要，不可不看。如占得困卦，身爻在午，因卦午火為官鬼，旺則有官事系身，衰則主有疾病。卦身占事為事體，占人為人身，喜生扶拱合，不喜傷，傷即刑衝克害。</t>
  </si>
  <si>
    <t>21 </t>
  </si>
  <si>
    <t>世為己，應為人，大宜契合；</t>
  </si>
  <si>
    <t>22 </t>
  </si>
  <si>
    <t>世應為賓主之象，世為自己，應為他人。求謀用事，世與應生合比和，則有成就，若刑衝克害，必主艱難。</t>
  </si>
  <si>
    <t>23 </t>
  </si>
  <si>
    <t>動為始，變為終，最怕交爭。</t>
  </si>
  <si>
    <t>24 </t>
  </si>
  <si>
    <t>交、重為變爻，為動。動則陰爻變陽爻、陽爻變陰爻。占事以動爻為事之始，以變出</t>
  </si>
  <si>
    <t>25 </t>
  </si>
  <si>
    <t>爻為事之終。最怕交爭，指主事爻動變出之爻回頭克衝刑害主事爻，乃大凶之兆，即使用爻旺相，也不能稱心遂意。</t>
  </si>
  <si>
    <t>26 </t>
  </si>
  <si>
    <t>應位遭傷，不利他人之事；世爻受制，豈宜自己之謀？</t>
  </si>
  <si>
    <t>27 </t>
  </si>
  <si>
    <t>應爻受傷，不利代占，代占以應為主；世受傷，不利自占，自占以世為主。</t>
  </si>
  <si>
    <t>28 </t>
  </si>
  <si>
    <t>世應俱空，人無准實；</t>
  </si>
  <si>
    <t>29 </t>
  </si>
  <si>
    <t>世應二爻不宜在空亡之地，世空為自己不實，應空為他人不實。世應俱空，彼此皆不實，謀事必有阻節，卦若安靜，世應空合謂之失約無誠言。</t>
  </si>
  <si>
    <t>30 </t>
  </si>
  <si>
    <t>內外競發，事必翻騰。</t>
  </si>
  <si>
    <t>31 </t>
  </si>
  <si>
    <t>卦中有一二爻發動，變化有常，生克不亂，自有條理。若內外卦多爻亂動，則吉凶難定，人情無常，必主事體反複。所以說獨發易取、亂動難尋。</t>
  </si>
  <si>
    <t>32 </t>
  </si>
  <si>
    <t>世或交重，兩目顧瞻於馬首；應如發動，一心似托於猿攀。</t>
  </si>
  <si>
    <t>33 </t>
  </si>
  <si>
    <t>世與應爻皆不宜動，世爻發動主本人三心二意，左顧右盼；應爻發動，主他人心易變遷。</t>
  </si>
  <si>
    <t>34 </t>
  </si>
  <si>
    <t>用爻有氣無他故，所作皆成；主象徒存更被傷，凡謀不遂。</t>
  </si>
  <si>
    <t>35 </t>
  </si>
  <si>
    <t>用爻有氣無氣，依五行旺相休囚論。旺相為有氣，休囚為無氣。主象義與用爻同。用爻喜旺相有氣，不宜衰弱無力。若用爻有氣別無日辰、動爻刑衝克害，為上吉好卦，隨心所欲無不稱意。主象徒存，即用爻無氣，如又被日辰、動爻克害刑衝，是大凶下卦，作事枉費心機，必無可成之理。</t>
  </si>
  <si>
    <t>36 </t>
  </si>
  <si>
    <t>有傷須救，</t>
  </si>
  <si>
    <t>37 </t>
  </si>
  <si>
    <t>傷，即是主象用爻、身世被卦中其他動爻刑衝克害。有傷屬不吉。救，是指卦中的動爻或日辰等來克制傷害用爻之爻。如用爻為申金，卦中有午火動克申金。申金為有傷。如日辰是未，未能合住午火，午火則不能去傷害申金，謂之有救。</t>
  </si>
  <si>
    <t>38 </t>
  </si>
  <si>
    <t>無故勿空，</t>
  </si>
  <si>
    <t>39 </t>
  </si>
  <si>
    <t>旬空，有有故而空，有無故而空。凡遇日月動爻傷克而在空亡，為有故而空，避之可也。若無刑衝克害而身世主象自落空亡，為無故而空，大凶之兆。占病必死，占事不成，占人有難。無故而空，雖有日辰動爻生扶而無用。</t>
  </si>
  <si>
    <t>40 </t>
  </si>
  <si>
    <t>空逢衝而有用。</t>
  </si>
  <si>
    <t>41 </t>
  </si>
  <si>
    <t>卦爻空亡，如逢衝則必動，動則不空。所以雖空而有用。如戊午日占天時得井卦，卦中子水父母空，卻被日辰衝動，定主有雨。</t>
  </si>
  <si>
    <t>42 </t>
  </si>
  <si>
    <t>合遭破以無功</t>
  </si>
  <si>
    <t>43 </t>
  </si>
  <si>
    <t>卦中有合，所謀易遂，如兩人同心協力。唯怕奸詐小人兩邊挑撥。故凡遇合，須防刑衝克害破合。如寅亥兩爻本相和合，若卦中戌土發動，戌土克了亥水，雖合而無用。</t>
  </si>
  <si>
    <t>44 </t>
  </si>
  <si>
    <t>自空化空，必成凶咎；</t>
  </si>
  <si>
    <t>45 </t>
  </si>
  <si>
    <t>自空，是用神自落空亡。化空，用爻動化出之爻又值旬空。用爻空亡或用爻化為空亡都是謀望無成之凶象。</t>
  </si>
  <si>
    <t>46 </t>
  </si>
  <si>
    <t>刑合克合，終見乖違。</t>
  </si>
  <si>
    <t>47 </t>
  </si>
  <si>
    <t>合中有刑，合中有克，終究為不吉之象。</t>
  </si>
  <si>
    <t>48 </t>
  </si>
  <si>
    <t>動值合而絆住，</t>
  </si>
  <si>
    <t>49 </t>
  </si>
  <si>
    <t>動爻如遇合，為合絆住，不能動，只當靜爻論。</t>
  </si>
  <si>
    <t>50 </t>
  </si>
  <si>
    <t>靜得衝而暗興。</t>
  </si>
  <si>
    <t>51 </t>
  </si>
  <si>
    <t>不動之爻為靜，靜爻如被日辰所衝，則為暗動，暗動以動爻論。</t>
  </si>
  <si>
    <t>52 </t>
  </si>
  <si>
    <t>入墓難克，</t>
  </si>
  <si>
    <t>53 </t>
  </si>
  <si>
    <t>動爻入墓，不能去克他爻，他爻入墓，也不受動爻所克。如未日占卦得寅木發動，本能克卦中土爻，但未是木之墓，寅木入墓則不能去克卦中其他土爻。再如辰日占得寅木發動，辰為土之墓，寅木雖然發動，但被克者已藏於墓中，寅木仍不能克。</t>
  </si>
  <si>
    <t>54 </t>
  </si>
  <si>
    <t>帶旺匪空。</t>
  </si>
  <si>
    <t>55 </t>
  </si>
  <si>
    <t>爻處旺相，謂之有氣，如此爻值旬空，不以空論。可斷為雖日下受阻，過旬而成。</t>
  </si>
  <si>
    <t>56 </t>
  </si>
  <si>
    <t>有助有扶，衰弱休囚亦吉；</t>
  </si>
  <si>
    <t>57 </t>
  </si>
  <si>
    <t>此指用神而言。用神衰弱本為不美，喜得日辰、月建、動爻生扶合並，而不作衰弱論。</t>
  </si>
  <si>
    <t>58 </t>
  </si>
  <si>
    <t>貪生貪合，刑衝克害皆忘。</t>
  </si>
  <si>
    <t>59 </t>
  </si>
  <si>
    <t>本來能刑衝克害他爻之爻，貪合而不再為害，貪合忘刑，貪合忘衝，貪合忘克與貪生忘克一理，參見《闡奧歌章．碎金賦》</t>
  </si>
  <si>
    <t>60 </t>
  </si>
  <si>
    <t>別衰旺以明克合，辨動靜以定刑衝。</t>
  </si>
  <si>
    <t>61 </t>
  </si>
  <si>
    <t>克合刑衝都是有條件的：旺爻能克衰爻，衰爻克不得旺爻，旺爻合得起衰爻，衰爻合不起旺爻。動爻能刑靜爻。靜爻不能刑動爻，動爻衝得起靜爻，靜爻衝不起動爻，日辰能害卦爻，卦爻不能害日辰等，以此類推。兩爻俱靜以旺為先，有動以動為急。上述是辨別刑衝克合的總的原則，只有如此才能作到事歸於一而無兩端之疑。</t>
  </si>
  <si>
    <t>62 </t>
  </si>
  <si>
    <t>並不並、衝不衝，因多字眼；刑非刑、合非合，為少支神。</t>
  </si>
  <si>
    <t>63 </t>
  </si>
  <si>
    <t>並，日辰與卦中爻相同為並。如子日占卦，卦中子為用神，則為並。如卦中子爻衰弱，因日辰並之，則為旺論，卦中只有一位子爻與日辰子才能為並，如卦中有兩個子爻，而不能成並。衝也是如此。三刑、三合，都必須三者皆見，而且兩動一靜，靜爻刑，合不起動爻，一動也刑，合不起兩靜，缺一位不能成刑、成合。</t>
  </si>
  <si>
    <t>64 </t>
  </si>
  <si>
    <t>爻遇令星，物難我害；</t>
  </si>
  <si>
    <t>65 </t>
  </si>
  <si>
    <t>爻，用神主事爻。令星，月建之五行。物，指能刑衝克害用神之動爻。如果用神爻與月建的五行相同，則為爻遇令星。那本能刑衝克害用神的動爻也不能害用神了。</t>
  </si>
  <si>
    <t>66 </t>
  </si>
  <si>
    <t>伏居空地，事與心違。</t>
  </si>
  <si>
    <t>67 </t>
  </si>
  <si>
    <t>伏，伏神，卦中無用神，伏神又居空亡，所求之事決不能成。</t>
  </si>
  <si>
    <t>68 </t>
  </si>
  <si>
    <t>伏無提挈終徒爾，飛不摧開亦枉然。</t>
  </si>
  <si>
    <t>69 </t>
  </si>
  <si>
    <t>伏神空亡，凡事不利。伏神若不空亡，必須衝開飛神，提起伏神事方有望。</t>
  </si>
  <si>
    <t>70 </t>
  </si>
  <si>
    <t>空下伏神，易於引拔；</t>
  </si>
  <si>
    <t>71 </t>
  </si>
  <si>
    <t>伏神伏於空亡爻下，無阻攔易出。一遇日辰動爻衝合，伏神即為有用。但須注意，伏神有用，總是遲於用神的。</t>
  </si>
  <si>
    <t>72 </t>
  </si>
  <si>
    <t>制中弱主，難以維持。</t>
  </si>
  <si>
    <t>73 </t>
  </si>
  <si>
    <t>制，指受月建、日辰克制。用爻休囚又被日辰月建克制，即使有動爻生扶拱合，也無濟於事。</t>
  </si>
  <si>
    <t>74 </t>
  </si>
  <si>
    <t>日傷爻真罹其禍，爻傷日徒受其名。</t>
  </si>
  <si>
    <t>75 </t>
  </si>
  <si>
    <t>日辰能傷克卦爻，卦爻不能傷克日辰。月建與爻的關系同此。</t>
  </si>
  <si>
    <t>76 </t>
  </si>
  <si>
    <t>墓中人不衝不發，</t>
  </si>
  <si>
    <t>77 </t>
  </si>
  <si>
    <t>用爻入墓，則多阻滯，諸事費力難成。須待日辰、動爻衝克其墓日，方可有用。</t>
  </si>
  <si>
    <t>78 </t>
  </si>
  <si>
    <t>身上鬼不去不安。</t>
  </si>
  <si>
    <t>79 </t>
  </si>
  <si>
    <t>六親中以官鬼為凶神，占得世爻臨官鬼，為身上有鬼，如果不是當官有公幹之人身上有鬼，多凶少吉，須待日辰、動爻克去官鬼才能無憂。</t>
  </si>
  <si>
    <t>80 </t>
  </si>
  <si>
    <t>德入卦而無謀不遂，</t>
  </si>
  <si>
    <t>81 </t>
  </si>
  <si>
    <t>德為天乾地支上下皆合，又稱龍神。以主合為妙，克合次之。遇德爻入卦為主象，所謀皆遂。</t>
  </si>
  <si>
    <t>82 </t>
  </si>
  <si>
    <t>忌臨身而多阻無成。</t>
  </si>
  <si>
    <t>83 </t>
  </si>
  <si>
    <t>忌，忌神。忌神臨身世，不論公私之事皆主阻滯而不順。忌神休囚，辦事費力，忌神旺相，事必不成。</t>
  </si>
  <si>
    <t>84 </t>
  </si>
  <si>
    <t>卦遇凶星，避之則吉；</t>
  </si>
  <si>
    <t>85 </t>
  </si>
  <si>
    <t>凶星，指刑衝克害。避之，指用爻在旬空，受刑衝克害之爻在旬空為避，此不為空，只是目下雖阻，過旬即成。</t>
  </si>
  <si>
    <t>86 </t>
  </si>
  <si>
    <t>爻逢忌殺，敵之無傷。</t>
  </si>
  <si>
    <t>87 </t>
  </si>
  <si>
    <t>忌殺，忌神。忌神發動，凡事不利。敵之，指得到比肩同類的幫助，以眾敵寡之義。用爻遇忌神發動，得日辰、月建、動爻拱扶，用神無有損害。</t>
  </si>
  <si>
    <t>88 </t>
  </si>
  <si>
    <t>主象休囚，怕見刑衝克害；用爻變動，忌遭死墓絕空。</t>
  </si>
  <si>
    <t>89 </t>
  </si>
  <si>
    <t>休囚則不能敵殺。死墓絕空乃陷井之地，大凶。死不複生，絕不複續，入墓則不能出，</t>
  </si>
  <si>
    <t>90 </t>
  </si>
  <si>
    <t>墮空則不能起。若主象發動而化入死墓絕空之地，不問公私大小之事，皆主不成。占病逢之必死無疑。</t>
  </si>
  <si>
    <t>91 </t>
  </si>
  <si>
    <t>用化用，有用無用；</t>
  </si>
  <si>
    <t>92 </t>
  </si>
  <si>
    <t>用爻動化出之爻仍是用神，為用化用。化出的用爻有的有用、有的無用，需要分辨，</t>
  </si>
  <si>
    <t>93 </t>
  </si>
  <si>
    <t>一般地說，化進神有用，化退神，化自身或卦變伏吟無用。用爻自化如此，旁爻動化出用神也無濟於事。</t>
  </si>
  <si>
    <t>94 </t>
  </si>
  <si>
    <t>空化空，雖空弗空。</t>
  </si>
  <si>
    <t>95 </t>
  </si>
  <si>
    <t>動爻旬空，化出之爻又是旬空，為空化空。動爻值空和動爻化空，都不是真空，出了此旬，即為有用。</t>
  </si>
  <si>
    <t>96 </t>
  </si>
  <si>
    <t>養主狐疑，</t>
  </si>
  <si>
    <t>97 </t>
  </si>
  <si>
    <t>養，十二宮之第十二位。用神化入此爻主凡事未決，狐疑不定。</t>
  </si>
  <si>
    <t>98 </t>
  </si>
  <si>
    <t>墓多暗昧。</t>
  </si>
  <si>
    <t>99 </t>
  </si>
  <si>
    <t>墓，十二宮之第九位。凶爻要入墓，吉爻不要入墓。墓為沉滯、暗昧不明之象。用神帶刑動入墓者，占病必死，占訟入獄，參看《通玄妙論．隨官入墓》</t>
  </si>
  <si>
    <t>100 </t>
  </si>
  <si>
    <t>化病兮傷損，</t>
  </si>
  <si>
    <t>101 </t>
  </si>
  <si>
    <t>病，十二宮第七位，與長生對衝。用神化入病爻，凡事有損：占病未痊，占物不中，</t>
  </si>
  <si>
    <t>102 </t>
  </si>
  <si>
    <t>占藥不效，占文書有破綻，占行人未回，占身命帶疾，占婦人必不貞潔，占容貌必有破損。</t>
  </si>
  <si>
    <t>103 </t>
  </si>
  <si>
    <t>化胎兮勾連。</t>
  </si>
  <si>
    <t>104 </t>
  </si>
  <si>
    <t>胎，十二宮第十一位，主遲滯不響快，占行人主象化胎，必有羈絆未能動身。占盜賊，失脫，若官鬼化入胎爻，主內外勾連。</t>
  </si>
  <si>
    <t>105 </t>
  </si>
  <si>
    <t>凶化長生，熾而未散；</t>
  </si>
  <si>
    <t>106 </t>
  </si>
  <si>
    <t>用神化為長生，主吉，只是成事稍遲，不如帝旺來得快。但是凶爻化為長生，則禍根</t>
  </si>
  <si>
    <t>107 </t>
  </si>
  <si>
    <t>已萌，有日漸增長之勢。如占病，子孫化長生病漸減，如官鬼化長生，日加沉重，直至墓絕日，其勢始殺。</t>
  </si>
  <si>
    <t>108 </t>
  </si>
  <si>
    <t>吉連沐浴，敗而不成。</t>
  </si>
  <si>
    <t>109 </t>
  </si>
  <si>
    <t>沐浴，十二宮之第二位，又稱敗神、主凶。金敗在午，木敗在子，火敗在卯，水土敗在酉。用神化入敗爻凶，忌爻化入敗爻不成凶。</t>
  </si>
  <si>
    <t>110 </t>
  </si>
  <si>
    <t>戒回頭之克我，勿反德以扶人。</t>
  </si>
  <si>
    <t>111 </t>
  </si>
  <si>
    <t>回頭克是用神自化出忌神，忌神反來克用神。用神發動化出之爻不合世而合應，不合用爻，而合旁爻，為反德以扶人，都是損己利人之象，所求不成。</t>
  </si>
  <si>
    <t>112 </t>
  </si>
  <si>
    <t>惡曜孤寒，怕日辰之並起。</t>
  </si>
  <si>
    <t>113 </t>
  </si>
  <si>
    <t>惡曜，指刑衝克害之爻。如無氣或孤立無助，不能傷用神。惟怕日辰扶並惡曜，孤寒得助，終不免受其害。如再值月建更為可怕。</t>
  </si>
  <si>
    <t>114 </t>
  </si>
  <si>
    <t>用爻重迭，喜墓庫之收藏。</t>
  </si>
  <si>
    <t>115 </t>
  </si>
  <si>
    <t>用爻重迭為太過，如無日辰月建，動爻損之，則須入墓，墓也為庫。如丁丑日占財得</t>
  </si>
  <si>
    <t>116 </t>
  </si>
  <si>
    <t>益之萃卦，卦中有兩重財爻，初九、上九又化出兩重財爻，日辰又是財，為太過、無濟於事。喜得世上有辰爻為財庫，可受此財。</t>
  </si>
  <si>
    <t>117 </t>
  </si>
  <si>
    <t>事阻隔兮間發，</t>
  </si>
  <si>
    <t>118 </t>
  </si>
  <si>
    <t>間爻發動，事有阻隔。</t>
  </si>
  <si>
    <t>119 </t>
  </si>
  <si>
    <t>心退悔兮世空。</t>
  </si>
  <si>
    <t>120 </t>
  </si>
  <si>
    <t>世爻旬空，是本人有退悔之意，不能勇往精進促其事成。</t>
  </si>
  <si>
    <t>121 </t>
  </si>
  <si>
    <t>卦爻發動，須看交重；</t>
  </si>
  <si>
    <t>122 </t>
  </si>
  <si>
    <t>卦爻發動有兩種情況，一是遇交，由陰變陽；一是遇重，由陽變陰。交主未來，重主過去。如占逃亡，卦有父動，主有音信，若由交而動，須等人來報信；若由重而動，可斷信已先知。其他仿此。</t>
  </si>
  <si>
    <t>123 </t>
  </si>
  <si>
    <t>動變比和，當明進退。</t>
  </si>
  <si>
    <t>124 </t>
  </si>
  <si>
    <t>動變比合，即木爻變出木爻之類。須分別進神和退神，向未來方向變為進，向已過方向為退。以木為例，寅木化卯木為進神，卯木化寅木為退神。進主吉凶其勢倍增，退主吉凶漸減其威。</t>
  </si>
  <si>
    <t>125 </t>
  </si>
  <si>
    <t>殺生身莫將吉斷，用克世勿作凶看，蓋生中有刑害之兩防，而合處有克傷之一慮。</t>
  </si>
  <si>
    <t>126 </t>
  </si>
  <si>
    <t>此專談卜易之活法。一般來說世身喜生合而惡傷克，但有變易的情況。如日辰，動爻來生合世、身，而日辰又是用神的忌神，世身為我，雖然日辰、動爻來生我，對我是無用的，因為忌神克用為凶。用神克世身，是事來趕我，是易成易就之象，雖然為克，但不能以凶斷。</t>
  </si>
  <si>
    <t>127 </t>
  </si>
  <si>
    <t>刑害不宜臨用，</t>
  </si>
  <si>
    <t>128 </t>
  </si>
  <si>
    <t>刑爻為主象，必主不利，占事事不成，占物物不好，占病人必死，占人人有疾等。害爻為主象，必壞大事。</t>
  </si>
  <si>
    <t>129 </t>
  </si>
  <si>
    <t>死絕豈可持身；</t>
  </si>
  <si>
    <t>130 </t>
  </si>
  <si>
    <t>死絕即十二宮中第八位、第十位。死絕二爻臨持世身主象者，必不利。占人有難，占病無救，占醫無效，占事不濟。</t>
  </si>
  <si>
    <t>131 </t>
  </si>
  <si>
    <t>動逢衝而事散，</t>
  </si>
  <si>
    <t>132 </t>
  </si>
  <si>
    <t>對於衝，不可執一而論。旬空安靜之爻逢衝為起，起則有用，旬空發動之爻逢衝為實，安靜不空之爻逢衝為暗動，發動不空之爻逢衝為散、為脫。此種動爻逢衝，所占之事散脫不成，吉事不成吉，凶事不成凶。</t>
  </si>
  <si>
    <t>133 </t>
  </si>
  <si>
    <t>絕逢生而事成。</t>
  </si>
  <si>
    <t>134 </t>
  </si>
  <si>
    <t>此談絕處逢生，詳見《通玄妙論．絕處逢生》</t>
  </si>
  <si>
    <t>135 </t>
  </si>
  <si>
    <t>如逢合住，須衝破以成功；</t>
  </si>
  <si>
    <t>136 </t>
  </si>
  <si>
    <t>卦中用爻遇日辰合住，或兩爻自相合住，不論喜忌，皆不見效。須待衝破或克破合爻，然後吉者成吉，凶者成凶。</t>
  </si>
  <si>
    <t>137 </t>
  </si>
  <si>
    <t>若遇休囚，必生旺而成事。</t>
  </si>
  <si>
    <t>138 </t>
  </si>
  <si>
    <t>此談期日之法。期日，即予測事成之日期，需靈活圓變，才無差誤，上節已談用爻合住以衝破日斷，此節說用爻休囚，當以旺相之日斷。期日法尚有，用爻旺相不動，以衝動月日斷；用爻有氣發動，以合日斷，或以本日斷；用爻受制，以制殺月日斷；用爻得時旺動，又遇生扶，此為太旺，應以墓庫月日斷；用爻無氣發動而遇生扶，即以生扶之月日斷；用爻入墓，則以破墓月日斷；用爻空亡，以衝動月日斷；用爻旺空，或空而逢衝、逢並、逢動者，以過旬斷；若占散事，應以用爻死墓絕日斷等等。</t>
  </si>
  <si>
    <t>139 </t>
  </si>
  <si>
    <t>速則動而克世，緩則靜而生身。</t>
  </si>
  <si>
    <t>140 </t>
  </si>
  <si>
    <t>此節專談期日的急緩。以用爻動靜生克定成日的遲速緩急。動而克世主速，靜而生身主緩。如占來人，若用神動而克世，則速到，用神動而生世則遲到，如靜而生世，就更晚了。</t>
  </si>
  <si>
    <t>141 </t>
  </si>
  <si>
    <t>父亡而事無頭緒，福隱而事不稱心。</t>
  </si>
  <si>
    <t>142 </t>
  </si>
  <si>
    <t>占法曰：「卦無父母無頭緒，卦無子孫不喜悅，」父母為主事之神，子孫為福德喜慶之神。此節談公事看文書，文書即父母爻，私事看福德，福德即子孫爻。凡占功名，公門、公事，以文書為頭緒，如卦上父母爻空，則事不確實，無有頭緒可尋。占私事，以福德子孫為解憂喜悅之神，如卦中子孫爻伏而不現，事不稱意，有憂無喜。</t>
  </si>
  <si>
    <t>143 </t>
  </si>
  <si>
    <t>鬼雖禍災，伏猶無氣；</t>
  </si>
  <si>
    <t>144 </t>
  </si>
  <si>
    <t>官鬼為禍害，但卦中不可無。參見《通玄妙論．無鬼無氣》</t>
  </si>
  <si>
    <t>145 </t>
  </si>
  <si>
    <t>子雖福德，多反無功。</t>
  </si>
  <si>
    <t>146 </t>
  </si>
  <si>
    <t>子孫爻雖為福德之神，但卦中不宜重迭、過多，多則雜，雜則亂，亂而不專。所以說多反無功。</t>
  </si>
  <si>
    <t>147 </t>
  </si>
  <si>
    <t>究父母，推為體統；論官鬼。斷作禍殃；財乃祿神；子為福德；兄弟交重，必主謀為多阻滯；卦身重迭，須知事體兩交關。</t>
  </si>
  <si>
    <t>148 </t>
  </si>
  <si>
    <t>此節概論六親。父母、官鬼等五項，後卷還將詳論，此處僅注卦身。卦身指月卦身，為萬物之本體。若卦中有兩處卦身，必是鴛鴦求事，或事關兩處。若帶兄弟，與人同謀，兄弟克世或帶官鬼發動，必有人爭謀其事。卦身不出現，主事未有定向，卦身出現持世、合世、生世，其事已定。卦身宜出現，但不宜變動，動則須防事情有變。若是喜神不以此論。卦身遇吉神而化忌爻，主先成後敗，遇凶殺而化吉神，主先難後易。如果本卦無卦身而動爻化出卦身來，主此人來談其事。卦身持世，或在本宮內卦，屬切己之事，臨應爻，他人之事。六爻飛伏皆無卦身，其事沒有根由或無有此事。卦身空亡，諸事難成；休囚死絕，諸事無氣。世與身不能同論，卦身宜作事體看，不應作人身看。若占人，卦身為所占人之身，不是來占人之身。身克世則吉，世克身則凶。身生世、合世，諸事易成；世生合卦身，其事難成。</t>
  </si>
  <si>
    <t>149 </t>
  </si>
  <si>
    <t>虎興而遇吉神，不害其為吉；龍動而逢凶曜，難掩其為凶；玄武主盜賊之事，亦必官爻；</t>
  </si>
  <si>
    <t>150 </t>
  </si>
  <si>
    <t>朱雀本口舌之神，然須兄弟；疾病大宜天喜，若臨凶殺，必生悲。出行最怕往亡，如系吉神終獲利，是故吉凶神殺之多端，何如生克制化之一理。</t>
  </si>
  <si>
    <t>151 </t>
  </si>
  <si>
    <t>此節言神殺，吉神為神，凶神為殺。作者認為不可拘於青龍為吉神、白虎為凶神、玄武為盜賊、朱雀為口舌等說法。應根據五行生克之理靈活變通。此說甚為有理。但作為術數學研究，還應該懂得神殺的用處。大體神殺有附助的作用，大象凶，遇凶殺更凶，大象吉，遇吉神更吉。</t>
  </si>
  <si>
    <t>152 </t>
  </si>
  <si>
    <t>嗚呼！卜易者知前則易，求占者簽後而靈：筮必誠心，何仿子日。</t>
  </si>
  <si>
    <t>153 </t>
  </si>
  <si>
    <t>卜易者要在掌握占法的基礎上靈活變通。求占者也應懂得求占之理；筮必誠心。只要誠心，可以不顧忌陰陽歷書中關於「子不問卜」的說法。</t>
  </si>
  <si>
    <t>154 </t>
  </si>
  <si>
    <t>2、天時</t>
  </si>
  <si>
    <t>155 </t>
  </si>
  <si>
    <t>天道杳冥，豈可度思旱澇？易爻微妙，自能驗彼之陰晴，當究父財，勿憑水火。</t>
  </si>
  <si>
    <t>156 </t>
  </si>
  <si>
    <t>開篇便說天氣的變化可以通過易爻來預測，提出了預測天氣陰晴，以父母爻和妻財爻為主，不能憑水火二爻來斷的主張。這與《闡奧歌章》、《天玄賦》等有明顯的不同。</t>
  </si>
  <si>
    <t>157 </t>
  </si>
  <si>
    <t>妻財發動，八方咸仰晴光；父母興隆，四海盡沾雨澤。</t>
  </si>
  <si>
    <t>158 </t>
  </si>
  <si>
    <t>卦中父動主有雨，財動主晴。卦無父母，財爻又空，必然無雨；卦無妻財，父爻又空，必然不晴。</t>
  </si>
  <si>
    <t>159 </t>
  </si>
  <si>
    <t>應乃太虛，逢空而雨晴難擬；</t>
  </si>
  <si>
    <t>160 </t>
  </si>
  <si>
    <t>太虛，天空應為天。占天時與占人事一樣，應空則難望。如久晴占雨則無雨，久雨占</t>
  </si>
  <si>
    <t>161 </t>
  </si>
  <si>
    <t>晴而不晴。若卦雨爻動而應空亦主遲緩，世空則來速。世應俱空雨晴難擬，須詳父母妻財及日辰斷之。</t>
  </si>
  <si>
    <t>162 </t>
  </si>
  <si>
    <t>世為大塊，受克則天變非常。</t>
  </si>
  <si>
    <t>163 </t>
  </si>
  <si>
    <t>大塊，地，世為地。地為萬物之主。如果世爻受動爻克制，主有非常之變。如雨爻刑克，必是惡雨；風爻刑克，必遭惡風之類。</t>
  </si>
  <si>
    <t>164 </t>
  </si>
  <si>
    <t>日辰主一日之陰晴，</t>
  </si>
  <si>
    <t>165 </t>
  </si>
  <si>
    <t>父母動被日辰克制，主當日無雨。父母爻動，日辰生扶，主當日大雨。財爻動日辰生</t>
  </si>
  <si>
    <t>166 </t>
  </si>
  <si>
    <t>扶，主當日烈日當空。又日辰為兄弟，其日有風雲，日辰為子孫，早晚有彩霞。日辰有官鬼，其日必陰晦等，餘仿此推。</t>
  </si>
  <si>
    <t>167 </t>
  </si>
  <si>
    <t>子孫管九天之日月。</t>
  </si>
  <si>
    <t>168 </t>
  </si>
  <si>
    <t>九天之日月，指天上的太陽與月亮。陽爻子孫為日，陰爻子孫為月。不論日月，旺則</t>
  </si>
  <si>
    <t>169 </t>
  </si>
  <si>
    <t>皎潔，衰則暗淡，空伏雖晴而被雲霧遮掩。子化子，陽主日照霞明，陰主月明星燦。化出墓、絕，始雖明朗，終成晦暗。</t>
  </si>
  <si>
    <t>170 </t>
  </si>
  <si>
    <t>若論風雲，全憑兄弟；</t>
  </si>
  <si>
    <t>171 </t>
  </si>
  <si>
    <t>兄弟爻為風雲。以旺動衰靜論風雲大小、濃淡。旺動則風高雲密，死絕則雲淡風輕。</t>
  </si>
  <si>
    <t>172 </t>
  </si>
  <si>
    <t>化出子孫則清風彩雲，化出官鬼則頑雲惡風。但若問順風、逆風，不能以兄弟爻論，應以子孫爻為順風，官鬼爻為逆風。</t>
  </si>
  <si>
    <t>173 </t>
  </si>
  <si>
    <t>要知雷電，但看官爻。</t>
  </si>
  <si>
    <t>174 </t>
  </si>
  <si>
    <t>官鬼主雷電，動則有雷聲，旺則霹靂驚雷，化進神同。衰弱為雲中虛閃。卦中兩鬼皆動，雷鳴電閃，鬼化鬼同。鬼化財或卦無父母，雖有雷無雨，待父母值日才可斷有雨。</t>
  </si>
  <si>
    <t>175 </t>
  </si>
  <si>
    <t>更隨四季推詳，須配五行參決。</t>
  </si>
  <si>
    <t>176 </t>
  </si>
  <si>
    <t>父母四時主雨，妻財四時主晴，其他子孫、官鬼、兄弟都應隨四季變化而變，並看五行而定。如父母爻主雨，若臨金水，雨未止；臨火土、雖雨不久；臨土雨雖止而云不散；臨木則有風有雨。妻財爻四時主晴，臨金必有煙霧，臨水必有朝霞，化出父爻反主有雨，臨木晴而有風，臨土晴而有云，臨火日麗中天等。</t>
  </si>
  <si>
    <t>177 </t>
  </si>
  <si>
    <t>晴或逢官，為煙為霧；雨而遇福；為電為虹。</t>
  </si>
  <si>
    <t>178 </t>
  </si>
  <si>
    <t>卦得晴兆逢官動，有濃煙重霧；得雨兆遇子孫爻動，非有閃電，即有彩虹。</t>
  </si>
  <si>
    <t>179 </t>
  </si>
  <si>
    <t>應值子孫，碧落無暇疵之半點；</t>
  </si>
  <si>
    <t>180 </t>
  </si>
  <si>
    <t>此言得晴卦，應臨子孫者，其日皎潔。</t>
  </si>
  <si>
    <t>181 </t>
  </si>
  <si>
    <t>世臨土鬼，黃沙多散漫於千村。</t>
  </si>
  <si>
    <t>182 </t>
  </si>
  <si>
    <t>此亦言晴卦，世臨土鬼發動，或土鬼動來衝克世身，是黃沙漫天之象。世臨土鬼，即世爻五行為土，六親為官鬼。</t>
  </si>
  <si>
    <t>183 </t>
  </si>
  <si>
    <t>三合成財，問雨那堪入卦；</t>
  </si>
  <si>
    <t>184 </t>
  </si>
  <si>
    <t>卦有三合成局，依五類推之。如三合財局，必然無雨。占晴，卦遇三合父局亦主不晴。</t>
  </si>
  <si>
    <t>185 </t>
  </si>
  <si>
    <t>五鄉連父、求晴怪殺臨空。</t>
  </si>
  <si>
    <t>186 </t>
  </si>
  <si>
    <t>五鄉，財官父兄子，此五類中，唯父母為雨，此爻空亡或休囚不動，雨未可望。若遇動爻化出父母則主有雨，化出財爻則主晴。</t>
  </si>
  <si>
    <t>187 </t>
  </si>
  <si>
    <t>財化鬼，陰晴未定；</t>
  </si>
  <si>
    <t>188 </t>
  </si>
  <si>
    <t>財主晴明，鬼主陰晦。故遇財化鬼，或鬼化財，或鬼財皆動必主陰晴未定。或先陰後晴，或先晴後陰之象。卦無子孫，財爻助鬼，必不晴。</t>
  </si>
  <si>
    <t>189 </t>
  </si>
  <si>
    <t>父化兄，風雨靡常。</t>
  </si>
  <si>
    <t>190 </t>
  </si>
  <si>
    <t>父主雨，兄主風，兩爻相化或俱發動皆主風雨交作。論先後當以動者為先，變者為後。俱動則以旺者為先，衰者為後。或定旺多衰少。</t>
  </si>
  <si>
    <t>191 </t>
  </si>
  <si>
    <t>母化子孫，雨後長虹垂螮蝀；弟連福德，雲中明月出蟾蜍。</t>
  </si>
  <si>
    <t>192 </t>
  </si>
  <si>
    <t>螮蝀，虹的別稱。日月虹霓皆屬子孫，若父爻化出子孫，為雨後見虹；兄爻化出子孫，為雲中漏日、月。</t>
  </si>
  <si>
    <t>193 </t>
  </si>
  <si>
    <t>父持月建，必然陰雨連旬；</t>
  </si>
  <si>
    <t>194 </t>
  </si>
  <si>
    <t>卦中六親皆不宜臨月建，唯有子孫爻遇月建為吉。父臨月建，必主久雨，財臨月建，必主久晴，臨父化水則澇，臨財化火則旱。</t>
  </si>
  <si>
    <t>195 </t>
  </si>
  <si>
    <t>兄坐長生，擬定狂風累日。</t>
  </si>
  <si>
    <t>196 </t>
  </si>
  <si>
    <t>長生為事萌發之始，然後帝旺直至衰死，故遇長生，卒難止息。父逢長生，雨必連日，兄逢長生，累日大風，官逢長生，陰雲不散，財逢長生，望雨無門，須至墓絕日，方能雨止、風息、雲開、潤雨。</t>
  </si>
  <si>
    <t>197 </t>
  </si>
  <si>
    <t>父財無助，旱澇有常；</t>
  </si>
  <si>
    <t>198 </t>
  </si>
  <si>
    <t>官鬼父母無氣而財爻旺動，必旱；子孫妻財無氣而父母旺動，必澇。卦遇此象，最怕</t>
  </si>
  <si>
    <t>199 </t>
  </si>
  <si>
    <t>日月動爻來生扶合並。如有日月動爻來生扶合並，則旱澇成災。如父財二爻雖旺動，而有制伏，沒有扶助，旱澇有時，不成大災。</t>
  </si>
  <si>
    <t>200 </t>
  </si>
  <si>
    <t>福德帶刑，日月必蝕。</t>
  </si>
  <si>
    <t>201 </t>
  </si>
  <si>
    <t>蝕，被雨遮蓋有雨。子孫帶刑動化鬼，或化官鬼動來刑害，或父帶螣蛇來克，皆主日月有蝕。陽爻為日，陰爻為月，如八月庚申日，卜中秋月得家人之觀卦，果應大雨。</t>
  </si>
  <si>
    <t>202 </t>
  </si>
  <si>
    <t>雨嫌妻位之逢衝，</t>
  </si>
  <si>
    <t>203 </t>
  </si>
  <si>
    <t>占雨要財爻靜，財爻若被日辰、動爻衝動，則傷父母，求雨無望。父爻發動，雨也不多，不然當日必無雨，至財爻墓絕日方可有雨。若父爻安靜逢衝日有雨。</t>
  </si>
  <si>
    <t>204 </t>
  </si>
  <si>
    <t>晴利父爻之入墓。</t>
  </si>
  <si>
    <t>205 </t>
  </si>
  <si>
    <t>墓主晦滯，父爻動入墓中無雨而陰滯，財爻動入墓則反之。</t>
  </si>
  <si>
    <t>206 </t>
  </si>
  <si>
    <t>子伏財飛，簷下曝夫猶抑鬱；</t>
  </si>
  <si>
    <t>207 </t>
  </si>
  <si>
    <t>曝夫，指晾曬物品之人。此言占晴。若徒有財而無子孫、或子孫居空地而又變弱，此日有陰晴之象，因為財雖主晴但不主日，須有子孫出現不空，或遇生扶、或逢衝並方為有日。何況卦無子孫，則財絕源，官鬼專權，必非久晴之兆。</t>
  </si>
  <si>
    <t>208 </t>
  </si>
  <si>
    <t>父衰官旺，門前行客尚趑趄。</t>
  </si>
  <si>
    <t>209 </t>
  </si>
  <si>
    <t>趑趄，欲進不前時的樣子。此論有雨無雨。父母爻休囚死絕可斷無雨。若得官鬼旺相發動，生扶父爻，亦主有雨。但忌父居空地或在日辰制伏之處，仍為無雨。可斷必有濕雲載雨，凝滯不散。</t>
  </si>
  <si>
    <t>210 </t>
  </si>
  <si>
    <t>福合應爻木動交而游絲漫野；</t>
  </si>
  <si>
    <t>211 </t>
  </si>
  <si>
    <t>福為子孫，子孫乃曠達之神。若子孫爻臨木動與應爻相合，或臨應爻生合世身，必是風和日暖、游絲蕩揚之天。</t>
  </si>
  <si>
    <t>212 </t>
  </si>
  <si>
    <t>鬼衝身位金星會而陰霧迷空。</t>
  </si>
  <si>
    <t>213 </t>
  </si>
  <si>
    <t>鬼臨金爻動來衝克世身，或臨世身衝克應爻，主有濃煙重霧迷蔽郊野。</t>
  </si>
  <si>
    <t>214 </t>
  </si>
  <si>
    <t>卦值暗衝，雖空有望；</t>
  </si>
  <si>
    <t>215 </t>
  </si>
  <si>
    <t>占雨怕父空，占晴怕財空，空而無望。如果日辰衝之，則衝空不空，過旬有望。欲定日期，以衝日、衝時斷。</t>
  </si>
  <si>
    <t>216 </t>
  </si>
  <si>
    <t>爻逢合住，縱動無功。</t>
  </si>
  <si>
    <t>217 </t>
  </si>
  <si>
    <t>日辰動爻合住財爻不晴，合住父爻不雨。財、父即使發動也主不成。</t>
  </si>
  <si>
    <t>218 </t>
  </si>
  <si>
    <t>合父鬼衝開，有雷則雨；</t>
  </si>
  <si>
    <t>219 </t>
  </si>
  <si>
    <t>父爻被合住，本主無雨，但遇官鬼動衝破合，主雷震後降雨。衝爻若是兄弟，主發風後降雨；衝爻是子孫，主閃電後降雨。</t>
  </si>
  <si>
    <t>220 </t>
  </si>
  <si>
    <t>合財兄克破，無風不晴。</t>
  </si>
  <si>
    <t>221 </t>
  </si>
  <si>
    <t>財爻被合住，本不晴明，若得卦有兄動克破合爻，或日辰是兄，則風先起而後晴，無風則不晴。</t>
  </si>
  <si>
    <t>222 </t>
  </si>
  <si>
    <t>坎巽互交，此日雪花飛六出；</t>
  </si>
  <si>
    <t>223 </t>
  </si>
  <si>
    <t>八卦屬象，乾為天、為晴，坤為地、為陰，坎為水、為雨雪冰雹，離為太陽、為霞為電，艮為雲，震為雷，巽為風，兌為星、月、霧、露類。若冬月卜卦遇坎化巽，或巽變坎，必有風雪飄揚之象。</t>
  </si>
  <si>
    <t>224 </t>
  </si>
  <si>
    <t>陰陽各半，今朝霖雨慰三農。</t>
  </si>
  <si>
    <t>225 </t>
  </si>
  <si>
    <t>三農，指居住在平地、山、澤三種地方的農民。古人有「陰陽和而後雨澤降」之說。凡占天時得陰陽各占一半的卦，必然有雨。大體為：純陽卦安靜，占雨不雨，占晴必晴，動則主雨。純陰卦安靜，占晴不晴，占雨必雨，動則主晴。純陰卦動出父爻終有雨，純陽卦動出財爻終有晴。</t>
  </si>
  <si>
    <t>226 </t>
  </si>
  <si>
    <t>兄弟木興系巽風，而馮姨何其肆惡；</t>
  </si>
  <si>
    <t>227 </t>
  </si>
  <si>
    <t>興，動。馮姨，水神。占天時，遇兄弟屬木在巽宮乘旺而動刑克世爻，主有颶風暴雨之災。</t>
  </si>
  <si>
    <t>228 </t>
  </si>
  <si>
    <t>妻財火動屬乾陽，而旱魃胡爾行凶。</t>
  </si>
  <si>
    <t>229 </t>
  </si>
  <si>
    <t>旱魃，古代傳說能造成旱災的怪物，也稱旱神，旱鬼。占天時得財臨火動，或從火化，或化火爻，或變入乾卦而又遇月建、日辰、動爻生扶合助，必主大旱。若六爻無水，父母死絕，或父與水爻在空，而財福當權旺動，也主大旱。</t>
  </si>
  <si>
    <t>230 </t>
  </si>
  <si>
    <t>六龍御天，只為蛇興震卦；五雷驅電，蓋緣鬼發離宮。</t>
  </si>
  <si>
    <t>231 </t>
  </si>
  <si>
    <t>不注</t>
  </si>
  <si>
    <t>232 </t>
  </si>
  <si>
    <t>土星依父，雲行雨施之天；木德扶身，日暖風和之果。</t>
  </si>
  <si>
    <t>233 </t>
  </si>
  <si>
    <t>土主云、父主雨，土臨父動有雲行雨施之象。木主風、財主晴，木臨財動，有日暖風和之景。</t>
  </si>
  <si>
    <t>234 </t>
  </si>
  <si>
    <t>多霧多煙，爻上財官皆動。</t>
  </si>
  <si>
    <t>235 </t>
  </si>
  <si>
    <t>財動主晴，官動主陰，官旺財衰，大霧重如細雨；鬼衰財旺，煙迷少頃開晴。</t>
  </si>
  <si>
    <t>236 </t>
  </si>
  <si>
    <t>身值同人，雖晴而日輪含耀；世持福德，縱雨而雷鼓藏聲。</t>
  </si>
  <si>
    <t>237 </t>
  </si>
  <si>
    <t>同人，兄弟爻。凡占天時，被世爻所克者必無所求之象。如占晴兄弟持世，兄動則克財，財雖旺相，亦非皎潔天氣。子孫持世則克官鬼，官若發動雖有雨而無雷。</t>
  </si>
  <si>
    <t>238 </t>
  </si>
  <si>
    <t>父空財伏，須究輔爻；</t>
  </si>
  <si>
    <t>239 </t>
  </si>
  <si>
    <t>輔爻，即原神。占雨以父母為用，官鬼為原神，即輔爻，占晴以財為用神，子孫為輔爻。若卦中財父皆空，或俱不出現，或一空一伏，雨晴難定，須察輔爻衰旺動靜，方可決斷。如鬼爻旺動，日、月、動爻又來生合，主有雨。子孫旺動，鬼爻墓絕主晴。如官與子俱靜，則依有日辰生合衝並者斷。</t>
  </si>
  <si>
    <t>240 </t>
  </si>
  <si>
    <t>克日取期，當明占法。</t>
  </si>
  <si>
    <t>241 </t>
  </si>
  <si>
    <t>此節談預測日期。占雨看父爻，久晴占雨父爻衰弱，主旺日有雨，父爻安靜，衝動日有；父爻發動，逢值日有；月建是財，出月斷，卦無父母，財多墓絕日有。久雨占晴，財爻衰弱，生旺日晴。日辰是財，當日晴，卦無財爻，父母墓絕日晴。月建是父，出月晴。日辰是父，雖有氣，當日必不能晴。若衰爻遇有扶起者，即以扶爻斷之。如占一日陰晴，以時刻甲子取期。</t>
  </si>
  <si>
    <t>242 </t>
  </si>
  <si>
    <t>要盡其詳，別陰陽而分晝夜；</t>
  </si>
  <si>
    <t>243 </t>
  </si>
  <si>
    <t>陰陽之分以卦宮取，不以爻象論。陽為晝，陰為夜。或外卦陽爻以上午斷，內卦陽爻以下午斷，外卦陰爻以上半夜斷、內卦陰爻以下半夜斷。陽化陰，晝興夜作；陰化陽，夜興晝作。又陽宮陽爻午前推之，陽宮陰爻午後推之等。</t>
  </si>
  <si>
    <t>244 </t>
  </si>
  <si>
    <t>欲推其細，明衰旺以定重輕。</t>
  </si>
  <si>
    <t>245 </t>
  </si>
  <si>
    <t>衰旺以四時定，旺則重，衰則輕。有氣而又臨生旺之地者愈甚，無氣而又臨墓絕之地者尤微。旺變衰，先重後輕；衰變旺，先輕後重。</t>
  </si>
  <si>
    <t>246 </t>
  </si>
  <si>
    <t>能窮易道之精微，自與天機而吻合。</t>
  </si>
  <si>
    <t>247 </t>
  </si>
  <si>
    <t>248 </t>
  </si>
  <si>
    <r>
      <t>3、年時</t>
    </r>
    <r>
      <rPr>
        <sz val="12"/>
        <color rgb="FF008800"/>
        <rFont val="Verdana"/>
        <family val="2"/>
      </rPr>
      <t>存賦不注</t>
    </r>
    <r>
      <rPr>
        <sz val="14"/>
        <color rgb="FF000000"/>
        <rFont val="Verdana"/>
        <family val="2"/>
      </rPr>
      <t>陰暗晴暑，天道之常，水旱兵災，年時之變。欲決禍福於一年，須審吉凶於八卦。初觀萬物，莫居死絕之鄉；</t>
    </r>
  </si>
  <si>
    <t>249 </t>
  </si>
  <si>
    <t>次察群黎，吉在旺生之地。三言府縣官僚，兄弟則徵科必迫；四論朝廷宰相，衝身則巡警無私。五為君上之爻，六為昊天之位。應亦為天，克世則天心不順；</t>
  </si>
  <si>
    <t>250 </t>
  </si>
  <si>
    <t>世還為地，逢空則人物多災。太歲逢兄乘旺，有溫州之大颶，流年值鬼帶刑，成漢寢之轟雷。發動妻財，旱若成湯之日；交重父母，澇如堯帝之時。</t>
  </si>
  <si>
    <t>251 </t>
  </si>
  <si>
    <t>猛烈火官回祿，興災於熙應；汪洋水鬼元冥，作禍於江淮。尤怕屬金，四海干戈如鼎沸，更嫌值土，千門瘟疫若符同。逢朱雀而化福爻，財動則旱蝗相繼；遇勾陳而加世位，兄興則飢饉相仍。莽興盜起，由玄武之當官；宋殄異多，因螣蛇之御世。</t>
  </si>
  <si>
    <t>252 </t>
  </si>
  <si>
    <t>若在乾宮，天鼓兩鳴於元末；如當震卦，雷霆獨異於國初。艮主山崩，臨應則宋都有五石之隕；坤為地震，帶刑則懷仁有二所之崩。坎化父爻，雨血雨毛兼雨土；</t>
  </si>
  <si>
    <t>253 </t>
  </si>
  <si>
    <t>巽連兄弟，風紅風黑及風旋。日生黑子，宋恭帝驚離象之反常；沼起白龍，唐玄宗遭兌金之變異。發動空亡，乃驗天書之詐；居臨內卦，定成黑眚之妖。</t>
  </si>
  <si>
    <t>254 </t>
  </si>
  <si>
    <t>欲知天變於何方，須究地支而分野。身持福德，其年必獲休祥；世受刑傷，世歲多遭驚怪。年豐歲稔，財福生旺而無傷；冬暖夏涼，水火休囚而莫助。</t>
  </si>
  <si>
    <t>255 </t>
  </si>
  <si>
    <t>他宮傷克，外國侵凌。本卦休囚，國家衰替。</t>
  </si>
  <si>
    <t>256 </t>
  </si>
  <si>
    <t>陰陽相合，必須雨順風調；兄鬼皆亡，必主民安國泰。唯明天道，能知萬象之森羅。識透玄機，奚啻一年之休咎。</t>
  </si>
  <si>
    <t>257 </t>
  </si>
  <si>
    <r>
      <t>4、國朝</t>
    </r>
    <r>
      <rPr>
        <sz val="12"/>
        <color rgb="FF008800"/>
        <rFont val="Verdana"/>
        <family val="2"/>
      </rPr>
      <t>存賦不注</t>
    </r>
    <r>
      <rPr>
        <sz val="14"/>
        <color rgb="FF000000"/>
        <rFont val="Verdana"/>
        <family val="2"/>
      </rPr>
      <t>君怒則臣忠，共濟明良之會；國泰則民樂，當推禍福之原。雖天地尚知其始終，況國家豈能無興廢？本宮旺相，周文王創八百年之基；</t>
    </r>
  </si>
  <si>
    <t>258 </t>
  </si>
  <si>
    <t>大象休囚，秦始皇遺二世主之禍。九五逢陽，當遇仁明之主；四爻值福，必多忠義之臣。歲克衰宮，玉樹後庭花欲謝；年傷弱世，鼎湖龍去不多時。世臨沐浴合妻財，夫差戀西施而亡國；應帶咸池臨九五，武后革唐命而為周。游魂遇空，虞舜南巡不返；歸魂帶煞，始皇返國亡身。子發逢空，張子房起歸山之計；將星被害，岳武穆抱籲天之冤。</t>
  </si>
  <si>
    <t>259 </t>
  </si>
  <si>
    <t>應旺生合世爻，聖主得椒房之助；日辰拱扶子位，東宮攝天子之權。世克福爻，唐玄宗有殺兒之事；子傷君位，隋楊廣有弒父之心。一卦無孫，宋仁宗有絕嗣之嘆，四爻克子，秦扶蘇中趙高之謀。身值動官，唐太宗禁庭蹀血；世安空弟，周泰伯讓國逃荊。</t>
  </si>
  <si>
    <t>260 </t>
  </si>
  <si>
    <t>凶神生合世神，玄宗信林甫之佞；君位傷克四位，商紂害比干之忠。離宮變入坎宮帶凶殺，而徽欽亡身於漠北；乾象化為巽象有吉曜，而孫劉鼎足於東南。</t>
  </si>
  <si>
    <t>261 </t>
  </si>
  <si>
    <t>國之治亂興衰，卦理推詳剖決。</t>
  </si>
  <si>
    <t>262 </t>
  </si>
  <si>
    <t>5、征戰醫不執方，兵不執法，堪推大將之才能；謀事在人，成事在天，當究先師之妙論。觀世應之旺衰，以決兩家之勝負；將福官之強弱，以分彼我之軍師。</t>
  </si>
  <si>
    <t>263 </t>
  </si>
  <si>
    <t>世為我，應為彼。世旺克應則勝，應旺克世則負。子孫為我之將軍，官鬼為彼之敵帥。</t>
  </si>
  <si>
    <t>264 </t>
  </si>
  <si>
    <t>父母興隆，立望旌旗之蔽野；金爻空動，側聽金鼓之喧天。</t>
  </si>
  <si>
    <t>265 </t>
  </si>
  <si>
    <t>父母為旌旗，旺動主兵起，金空動則聞金鼓聲。金空則響，故也。</t>
  </si>
  <si>
    <t>266 </t>
  </si>
  <si>
    <t>財力糧草之本根，兄乃伏兵之形勢。</t>
  </si>
  <si>
    <t>267 </t>
  </si>
  <si>
    <t>財為糧草，旺多衰少，空為無糧。兄為伏兵，又為奪糧之神，不宜旺動。</t>
  </si>
  <si>
    <t>268 </t>
  </si>
  <si>
    <t>木興扶世，濟川宜駕乎輕舟；火旺生身，立寨必安於勝地。</t>
  </si>
  <si>
    <t>269 </t>
  </si>
  <si>
    <t>木為舟揖，若動來生扶世身或水爻與子孫動，宜乘舟決戰以取勝；火為營寨，若旺動生扶世身，結寨必得形勝之地。</t>
  </si>
  <si>
    <t>270 </t>
  </si>
  <si>
    <t>父母興持，主帥無寬仁之德；子孫得地，將軍有決勝之才。</t>
  </si>
  <si>
    <t>271 </t>
  </si>
  <si>
    <t>父母持世動，乃主帥不恤士卒，上下離心，若帶兄弟凶神，須防自變。子孫持世身旺動，將軍必決勝千里外。</t>
  </si>
  <si>
    <t>272 </t>
  </si>
  <si>
    <t>水爻克子子孫強，韓信背水陣而陳餘被斬；</t>
  </si>
  <si>
    <t>273 </t>
  </si>
  <si>
    <t>卦中水爻動及世持水爻，或動出水爻克傷子孫，若子孫旺相，得日辰月建生扶或子孫旺動，則可效韓信背水陣，死中求生而反勝。</t>
  </si>
  <si>
    <t>274 </t>
  </si>
  <si>
    <t>陰象持兄兄克應，李朔雪夜走而元濟遭擒。</t>
  </si>
  <si>
    <t>275 </t>
  </si>
  <si>
    <t>兄為伏兵，如在內象旺動、克應，乃我伏兵；克世是他伏兵。若兄在陽象，宜日間伏；兄在陰象，宜夜間伏，如唐憲宗朝李朔，雪夜銜枚而走，搗蔡城以擒吳元濟也。</t>
  </si>
  <si>
    <t>276 </t>
  </si>
  <si>
    <t>世持子而被傷，可效周亞夫堅壁不戰；</t>
  </si>
  <si>
    <t>277 </t>
  </si>
  <si>
    <t>世持子孫，將必有才能可以克敵。若父動克，宜且固守以避其鋒，不利速戰。如漢景帝時七國反，帝使周亞夫屯細柳以攻之，中夜軍驚擾亂至帳下，亞夫堅臥不起，深溝高壘，數日乃定，遂破七國之兵。)</t>
  </si>
  <si>
    <t>278 </t>
  </si>
  <si>
    <t>應臨官而遭克，當如司馬懿固壘休兵。</t>
  </si>
  <si>
    <t>279 </t>
  </si>
  <si>
    <t>（應持官旺相，彼將才能我難與敵。雖卦有子孫發動，終不能大勝。如三國時司馬懿自料才能不如孔明，甘受巾幗之辱，堅壘不戰。</t>
  </si>
  <si>
    <t>280 </t>
  </si>
  <si>
    <t>世持衰福得生扶，王翦以六十萬眾而勝楚；</t>
  </si>
  <si>
    <t>281 </t>
  </si>
  <si>
    <t>世身雖持子孫衰弱，亦難勝敵。若得月建日辰生扶，可效始皇時王翦以六十萬眾卒成勝楚之功。</t>
  </si>
  <si>
    <t>282 </t>
  </si>
  <si>
    <t>卦有眾官臨旺子，謝玄以八千精兵而破秦。</t>
  </si>
  <si>
    <t>283 </t>
  </si>
  <si>
    <t>卦有官鬼，父母雖多而安靜、休囚，子孫雖少而當權、旺動，此乃寡勝眾之象，如晉謝玄、劉牢之以八千兵渡江，破秦王符堅九十萬眾。</t>
  </si>
  <si>
    <t>284 </t>
  </si>
  <si>
    <t>兩子合世扶身，李郭同心而興唐室；</t>
  </si>
  <si>
    <t>285 </t>
  </si>
  <si>
    <t>子孫為將，世為國君。若卦中有兩子旺動生扶世身，主國有二將合謀勝敵之兆。如唐李光弼、郭子儀二人同心，以忠義自勵，終能靖亂複興唐室。</t>
  </si>
  <si>
    <t>286 </t>
  </si>
  <si>
    <t>二福刑衝化絕，鍾鄧互隙而喪身家。</t>
  </si>
  <si>
    <t>287 </t>
  </si>
  <si>
    <t>若有二子爻生旺變動、相衝，相刑、兩化入死墓絕空，雖勝敵將，必爭權專寵相殘害之兆，如晉鍾會、鄧艾領兵平蜀，蜀平而嫌隙互生，乃至自相屠戮、身家俱喪。</t>
  </si>
  <si>
    <t>288 </t>
  </si>
  <si>
    <t>子化死爻，曹操喪師於赤壁；</t>
  </si>
  <si>
    <t>289 </t>
  </si>
  <si>
    <t>子孫為我軍卒，若動入死墓空絕，應又克世或鬼父動傷身世，必致三軍喪命，損兵折將之兆，如曹操誇水軍八十萬眾，乘勢襲吳，而為周瑜、黃蓋火攻所敗。</t>
  </si>
  <si>
    <t>290 </t>
  </si>
  <si>
    <t>世逢絕地，項羽自刎於烏江。</t>
  </si>
  <si>
    <t>291 </t>
  </si>
  <si>
    <t>世乃一國之君，三軍之師，最宜旺相克應為吉，若被應爻刑衝克害而世又休囚，及動入死墓空絕，主將必然不利。如項羽百戰百勝，而一朝兵散，羞見江東父老，自刎烏江。</t>
  </si>
  <si>
    <t>292 </t>
  </si>
  <si>
    <t>水鬼克身，秦苻堅有淝水之敗；</t>
  </si>
  <si>
    <t>293 </t>
  </si>
  <si>
    <t>水鬼旺動傷克身世，敵兵必得舟揖渡江之利，如秦苻堅以投鞭斷流之眾，而竟敗於謝玄八千渡江之兵。</t>
  </si>
  <si>
    <t>294 </t>
  </si>
  <si>
    <t>火官持世，漢高祖遇平城之圍。</t>
  </si>
  <si>
    <t>295 </t>
  </si>
  <si>
    <t>火爻帶鬼，賊寨必近，若火鬼持世，須防困圍。若得子孫旺動，雖被圍得勝。如田單之下齊城。若子衰官旺，必致困圍。如漢高祖被匈奴圍於平城，七日乃解。</t>
  </si>
  <si>
    <t>296 </t>
  </si>
  <si>
    <t>應官克世卦無財，張睢陽食盡而斃。</t>
  </si>
  <si>
    <t>297 </t>
  </si>
  <si>
    <t>應持鬼克世卦又無財，乃是食盡死亡之象。如張巡被圍睢陽城。</t>
  </si>
  <si>
    <t>298 </t>
  </si>
  <si>
    <t>世鬼興隆生合應，呂文煥無援而降。</t>
  </si>
  <si>
    <t>299 </t>
  </si>
  <si>
    <t>旺鬼持世乃困圍之象。卦又無財，子孫又弱，世又生合應爻，乃兵少食盡降敵之兆。宋呂文煥守襄陽，元兵圍之甚久，賈似道隱蔽不援，城中食盡遂降。</t>
  </si>
  <si>
    <t>300 </t>
  </si>
  <si>
    <t>外宮子動化絕爻，李陵所以降虜。</t>
  </si>
  <si>
    <t>301 </t>
  </si>
  <si>
    <t>子在外宮動而被應克世，是我軍遠征，初雖見勝，終必有敗。又化絕爻不免降虜。如漢武時李陵之事。</t>
  </si>
  <si>
    <t>302 </t>
  </si>
  <si>
    <t>內卦福興生合應，樂毅所以背燕。</t>
  </si>
  <si>
    <t>303 </t>
  </si>
  <si>
    <t>內卦子孫動而反生合應爻，傷克身世，是我將卒有背主降敵之兆。如燕將樂毅背燕投趙。</t>
  </si>
  <si>
    <t>304 </t>
  </si>
  <si>
    <t>鬼雖衰而遇生扶，勿追窮寇。</t>
  </si>
  <si>
    <t>305 </t>
  </si>
  <si>
    <t>官爻雖衰，若遇動爻日辰生扶拱合，是敵兵雖少必有救援。</t>
  </si>
  <si>
    <t>306 </t>
  </si>
  <si>
    <t>子雖旺而遭克制，毋急興師。</t>
  </si>
  <si>
    <t>307 </t>
  </si>
  <si>
    <t>子孫雖旺若被父母日辰動爻克害，彼必有計不可急攻，攻之必被摧折，雖不大敗亦損軍威。宜緩圖之。</t>
  </si>
  <si>
    <t>308 </t>
  </si>
  <si>
    <t>鬼爻暗動傷身，吳王被專諸之刺。</t>
  </si>
  <si>
    <t>309 </t>
  </si>
  <si>
    <t>官爻雖靜而被日辰衝動旺克害身世，必若吳王被專諸之刺。若鬼暗動而被世克或子動來救，則如荊何刺秦王不中，而反自被誅。</t>
  </si>
  <si>
    <t>310 </t>
  </si>
  <si>
    <t>子化官爻克世，張飛遭範張之誅。</t>
  </si>
  <si>
    <t>311 </t>
  </si>
  <si>
    <t>子孫化官生合應而克害身世，乃是我兵卒謀殺主帥，而欲降敵之象。如後漢張飛素不恤士卒，一日被範強、張達梟首帳下，順流而投孫權也。</t>
  </si>
  <si>
    <t>312 </t>
  </si>
  <si>
    <t>要識用兵之利器，五行卦象並推詳。</t>
  </si>
  <si>
    <t>313 </t>
  </si>
  <si>
    <t>土為炮石，金為刀箭，水木為舟，火為營寨，又乾兌為刀，震巽為弓馬火槍，坤為野戰類。若此象有克應之神，宜用此器以克敵；應爻官父在此象克世，宜反防敵人用此器。</t>
  </si>
  <si>
    <t>314 </t>
  </si>
  <si>
    <t>仁智勇器之將豈越於此？攻守克敵用兵當審於時。</t>
  </si>
  <si>
    <t>315 </t>
  </si>
  <si>
    <t>6、身命乾坤定位，人物肇生，感陰陽而化育，分智愚於濁清。即富且壽世爻旺相更無傷；非夭即貧，身位休囚兼受制。</t>
  </si>
  <si>
    <t>316 </t>
  </si>
  <si>
    <t>人生一世貧賤高低，合為何等人物。但看世爻為主。若世爻旺相日辰動爻生扶合助，而不來刑衝克害者，乃為上吉，必主其人富貴有福壽；若世爻休囚無氣而被日辰動爻克制，主其人非貧即夭，無福壽無造化人也。</t>
  </si>
  <si>
    <t>317 </t>
  </si>
  <si>
    <t>世居空位，終身作事無成；</t>
  </si>
  <si>
    <t>318 </t>
  </si>
  <si>
    <t>凡占身命，大忌世身空亡，主一生作事無成，多謀少遂，難立家計。</t>
  </si>
  <si>
    <t>319 </t>
  </si>
  <si>
    <t>身入墓爻，到老求謀多戾。</t>
  </si>
  <si>
    <t>320 </t>
  </si>
  <si>
    <t>如世身入墓，主其人如醉如癡，不伶不俐，動靜行藏必不響快，雖有所為亦皆不稱心也。</t>
  </si>
  <si>
    <t>321 </t>
  </si>
  <si>
    <t>卦宮衰弱根基淺，爻象豐隆命運高。</t>
  </si>
  <si>
    <t>322 </t>
  </si>
  <si>
    <t>卦有大象旺衰，有爻象旺衰。如占身命，得大象旺亦好，可許他根基壯實，更得六爻中身世在吉地，乃是十全造化。然卦宮旺相，不如爻象旺相，蓋人之根源系於卦，命之吉凶系於爻，故卦宮無氣根基薄，爻相得時有氣，命運必高。如立春節艮旺震相巽胎離沒坤死兌囚乾休坎廢類。大抵旺勝相胎、沒勝休囚也。</t>
  </si>
  <si>
    <t>323 </t>
  </si>
  <si>
    <t>若問成家，嫌六衝之為卦；</t>
  </si>
  <si>
    <t>324 </t>
  </si>
  <si>
    <t>凡遇六衝卦，必主其人作事有始無終。前卦六衝，前三十年生涯澹泊；後卦六衝，三十年後家業凋零，前後六衝則一生苦楚不能發達。</t>
  </si>
  <si>
    <t>325 </t>
  </si>
  <si>
    <t>欲知創業，喜六合之成爻。</t>
  </si>
  <si>
    <t>326 </t>
  </si>
  <si>
    <t>占身命得六合卦，主其人春風和氣，交游必善，謀事多遂，基業開拓。如前合前亨，後合後遂，前後皆合、主一身通達萬事如心。</t>
  </si>
  <si>
    <t>327 </t>
  </si>
  <si>
    <t>動身自旺，獨力撐持；</t>
  </si>
  <si>
    <t>328 </t>
  </si>
  <si>
    <t>如世爻不遇動爻日辰而生扶，而自強、自旺、得時發動者，其人必白手成家，無人幫助。</t>
  </si>
  <si>
    <t>329 </t>
  </si>
  <si>
    <t>衰世遇扶，因人創立。</t>
  </si>
  <si>
    <t>330 </t>
  </si>
  <si>
    <t>若世爻無氣而遇日月動爻生扶，必遇好人提拔成家，不能自權自立也。</t>
  </si>
  <si>
    <t>331 </t>
  </si>
  <si>
    <t>日時合助，一生偏得小人心；歲月克衝，半世未沾君子德。</t>
  </si>
  <si>
    <t>332 </t>
  </si>
  <si>
    <t>如世身遇年月日時生扶拱合，主上得貴人親愛，下得小人忠敬。如見刑衝克害，則官府欺凌，小人謗毀。一曰：父來合得父之蔭，兄來克受兄之累。餘可類推。</t>
  </si>
  <si>
    <t>333 </t>
  </si>
  <si>
    <t>遇龍子而無氣，總清高亦是寒儒；</t>
  </si>
  <si>
    <t>334 </t>
  </si>
  <si>
    <t>青龍、子孫持世身，必然立志高遠，不慕功名富貴。如邵康節陶淵明輩，子孫即無氣，亦絕俗超眾之寒士也。</t>
  </si>
  <si>
    <t>335 </t>
  </si>
  <si>
    <t>逢虎妻而旺強，雖鄙俗偏為富客。</t>
  </si>
  <si>
    <t>336 </t>
  </si>
  <si>
    <t>白虎臨旺財持世，其人雖不知禮義，然必家道殷實。如李澄蕭寵之徒是。旺財有制伏，亦粗知文墨，勉強向上之流，不可以頑俗論。</t>
  </si>
  <si>
    <t>337 </t>
  </si>
  <si>
    <t>父母持身，辛勤勞碌；鬼爻持世，疾病纏綿。遇兄則財莫能聚；見子則身不犯刑。</t>
  </si>
  <si>
    <t>338 </t>
  </si>
  <si>
    <t>占身不可見父兄官鬼持世。如遇父則克傷子，一生不得安逸。鬼為殃禍，遇之則一身疾病纏身，或主帶疾，或常招官訟，若貴人見之不以此斷。至兄乃克剝破敗阻滯之神，世或逢之，主克妻妾，破耗多端，一生不聚財物。惟遇子孫則克官鬼，主一生官刑不犯，安閒自在，衣祿豐盈。大怕休囚，唯貴人不宜犯之。</t>
  </si>
  <si>
    <t>339 </t>
  </si>
  <si>
    <t>祿薄而遇殺衝，奔走於東西道路；</t>
  </si>
  <si>
    <t>340 </t>
  </si>
  <si>
    <t>占身以財為祿，若臨死絕無氣爻則祿薄，而世爻又被惡殺衝動，無一爻吉神救助，此乃至下之命，必主東奔西逐，丐食於街衢者。若世爻動而逢衝，或無衝而世爻衰弱，空動，化出惡殺回頭衝克世，無助。而殺無制者亦然。</t>
  </si>
  <si>
    <t>341 </t>
  </si>
  <si>
    <t>福輕而逢凶制，寄食於南北人家。</t>
  </si>
  <si>
    <t>342 </t>
  </si>
  <si>
    <t>子爻若遇死墓絕空則福輕，而世爻更被凶神克制，或世動而被日辰動爻合往，此為受制於人之象。占身遇之，必主其人倚靠富家，寄食於他人也。</t>
  </si>
  <si>
    <t>343 </t>
  </si>
  <si>
    <t>子死妻空，絕俗離塵之輩；</t>
  </si>
  <si>
    <t>344 </t>
  </si>
  <si>
    <t>占身以福為子，財為妻，二爻若臨死墓絕空之地，乃是刑妻喪子之兆。小兒見之，必絕俗離塵出家輩也；僧道見之，反為吉兆，必無俗累之牽惹矣。</t>
  </si>
  <si>
    <t>345 </t>
  </si>
  <si>
    <t>貴臨祿到，出將入相之人。</t>
  </si>
  <si>
    <t>346 </t>
  </si>
  <si>
    <t>卦中貴人祿馬旺臨身世，而官鬼父母又來扶助，或月建日辰生合，必是將相之兆，富貴非常之人。</t>
  </si>
  <si>
    <t>347 </t>
  </si>
  <si>
    <t>朱雀與福德臨身合應，乃梨園子弟；</t>
  </si>
  <si>
    <t>348 </t>
  </si>
  <si>
    <t>子孫乃喜悅之人，朱雀又主言語，若同臨身世主象，其人必然乖巧。若生合應爻，是合歡於他人之象，故為梨園子弟之兆，不然亦是伶俐人也。若應生合或被日辰動爻來破者，或世應刑衝克害者勿以此斷。</t>
  </si>
  <si>
    <t>349 </t>
  </si>
  <si>
    <t>白虎同父爻持世逢金，則柳市屠人。</t>
  </si>
  <si>
    <t>350 </t>
  </si>
  <si>
    <t>父母屬金而帶白虎持世者，必是屠豬殺馬之輩，蓋白虎主喪亡，金為刀劍，而父母又傷克子孫之神，子孫又為六畜，故為宰殺之象，而加之畜類以屠夫斷。若父母有制或子孫旺相發動，或在空避之地，勿以此斷。</t>
  </si>
  <si>
    <t>351 </t>
  </si>
  <si>
    <t>世加玄武官爻，必然梁上君子；身帶勾陳父母，定為野外農夫。</t>
  </si>
  <si>
    <t>352 </t>
  </si>
  <si>
    <t>玄武主盜賊之事，而加官鬼臨身，乃梁上君子，穿窬之人也。勾陳職專田土，而加父母，勤苦之神，持世者，乃耕種耘耨之兆也。</t>
  </si>
  <si>
    <t>353 </t>
  </si>
  <si>
    <t>財福司權，榮華有日；官兄秉政，破敗無常。</t>
  </si>
  <si>
    <t>354 </t>
  </si>
  <si>
    <t>以上人物雖有高下不同，然莫不喜財福而惡兄鬼者。若得財福二爻得時旺相發動，縱是下等之命，一時淹蹇，終須發達。若見官兄當權旺動，雖上等之命，一時亨利，亦有破敗貧窮之時。卻看在何限中便知何年發達，何年破敗也。其中有救無救，當自融通活變。</t>
  </si>
  <si>
    <t>355 </t>
  </si>
  <si>
    <t>運至中年，凶殺幸無折挫；時當晚景，惡星尤怕攻衝。</t>
  </si>
  <si>
    <t>356 </t>
  </si>
  <si>
    <t>人命有三限，每一爻管五年，初二三爻共十五年，外三爻亦管十五年，共三十年。支卦六爻亦管三十年。正卦內三爻十五年為早限；正卦外三爻十五年與支卦內三爻十五年為中限；支卦外三爻為末限，變卦為支卦。凶殺惡星即是官鬼兄弟刑衝克害之類，早限遇之則早年欠順，中限遇之則中歲災殃，末限遇之則晚景迍邅，老無結局。若子孫等吉神在正卦內三爻得時旺動，主蔭下得意；在正卦外三爻見三十年前福如秋月；在支卦內三爻見，則三十年後財若春潮；至支卦外三爻見，則晚景榮華康寧壽考。又如早限有惡星，末限有吉星者，必初年蹇滯，老景亨通也。餘仿此。要知吉凶之事，依五類推斷，如逢官爻生扶合助，主貴人提拔，或子孫來刑衝克害，則有僧道相干之事也，宜通變。若六爻安靜，則當再占一卦以斷之。或以不動之卦乾化坤、艮化震之類者非。</t>
  </si>
  <si>
    <t>357 </t>
  </si>
  <si>
    <t>正內不利，李密髫齔迍邅；</t>
  </si>
  <si>
    <t>358 </t>
  </si>
  <si>
    <t>正卦內三爻乃初限，若逢官鬼凶神克戰者，主童年多病，如李密九歲方能行，蓋幼年多疾故也。</t>
  </si>
  <si>
    <t>359 </t>
  </si>
  <si>
    <t>支卦有扶，馬援耆頤矍鑠。</t>
  </si>
  <si>
    <t>360 </t>
  </si>
  <si>
    <t>支卦外三爻乃末限，若有吉神合助，必然老年康健，如馬援年六十二披甲上馬也。</t>
  </si>
  <si>
    <t>361 </t>
  </si>
  <si>
    <t>一卦和同，張公藝家門雍睦；</t>
  </si>
  <si>
    <t>362 </t>
  </si>
  <si>
    <t>如占身得六爻安靜，無衝破克害，反相生合，則主其人家門歡好，如張公藝九世同居，上和下睦也。</t>
  </si>
  <si>
    <t>363 </t>
  </si>
  <si>
    <t>六爻攻擊，司馬氏骨肉相殘。</t>
  </si>
  <si>
    <t>364 </t>
  </si>
  <si>
    <t>若六爻亂動卦又衝克，或三刑六害者，必主親情不和，骨肉相殘，如晉司馬氏八王樹兵，俱遭誅殺屠戮也。</t>
  </si>
  <si>
    <t>365 </t>
  </si>
  <si>
    <t>閔子騫孝孚內外，父獲生身；</t>
  </si>
  <si>
    <t>366 </t>
  </si>
  <si>
    <t>占身命以父爻為生我之親，若世能生合此爻，必然能孝於父母，如閔子騫類也。</t>
  </si>
  <si>
    <t>367 </t>
  </si>
  <si>
    <t>孔夫子友於家邦，兄同世合。</t>
  </si>
  <si>
    <t>368 </t>
  </si>
  <si>
    <t>若世爻兄弟相生合，其人必內和兄弟，外信朋友，如孔夫子類。兄爻在本宮內象，以兄弟言在他宮外象，以朋友言，看內外以別親疏，全在通變。</t>
  </si>
  <si>
    <t>369 </t>
  </si>
  <si>
    <t>世應相生，漢鮑宣娶桓氏少君為婦；</t>
  </si>
  <si>
    <t>370 </t>
  </si>
  <si>
    <t>世是一身之本，應為百歲之妻，若見相生相合，必然夫唱婦隨。</t>
  </si>
  <si>
    <t>371 </t>
  </si>
  <si>
    <t>悔貞相克，唐郭曖尚升平公主為妻。</t>
  </si>
  <si>
    <t>372 </t>
  </si>
  <si>
    <t>世為貞，應為悔，若見相衝相克，必然琴瑟不調。</t>
  </si>
  <si>
    <t>373 </t>
  </si>
  <si>
    <t>箕踞鼓盆歌，世傷應位；</t>
  </si>
  <si>
    <t>374 </t>
  </si>
  <si>
    <t>世持虎蛇乘旺發動刑害應爻，應又臨無氣之地，必主克妻，如春秋時莊周妻死，猶箕踞鼓盆而歌。</t>
  </si>
  <si>
    <t>375 </t>
  </si>
  <si>
    <t>河東獅子吼，應制世爻。</t>
  </si>
  <si>
    <t>376 </t>
  </si>
  <si>
    <t>應爻克制世爻，乃是牝雞晨鳴之象，其人必憑妻言語。如宋陳季常河東獅子吼，東坡所戲言也。</t>
  </si>
  <si>
    <t>377 </t>
  </si>
  <si>
    <t>世值凶而應克，願聽雞鳴；</t>
  </si>
  <si>
    <t>378 </t>
  </si>
  <si>
    <t>若應雖來克世，而世爻自帶刑害及兄官，虎蛇等凶神者，則是彼來救我之失、去我之病，非有所傷於我，主其人必有賢妻，如齊哀公荒怠慢政得陳賢妃，有夙夜警戒相成之道，故詩有雞鳴篇。</t>
  </si>
  <si>
    <t>379 </t>
  </si>
  <si>
    <t>身帶吉而子扶，喜聞鶴和。</t>
  </si>
  <si>
    <t>380 </t>
  </si>
  <si>
    <t>世帶吉神旺動，子孫又來生扶者，主有賢子共成事業，以濟其美，易云：鳴鶴在陰，其子和之。</t>
  </si>
  <si>
    <t>381 </t>
  </si>
  <si>
    <t>福遇旺，而任王育子皆賢；</t>
  </si>
  <si>
    <t>382 </t>
  </si>
  <si>
    <t>占身以福為子孫，若旺相不空及無傷害者，主有賢子，如任遙之子昉，王渾之子戎，見稱於阮籍諸賢。</t>
  </si>
  <si>
    <t>383 </t>
  </si>
  <si>
    <t>子化兄，而房杜生兒不肖。</t>
  </si>
  <si>
    <t>384 </t>
  </si>
  <si>
    <t>若子孫動變兄鬼者，其子必不肖，蓋兄弟乃破敗之神故也。李英公常曰：房杜平生辛苦，然生子不肖。</t>
  </si>
  <si>
    <t>385 </t>
  </si>
  <si>
    <t>伯道無兒，蓋為子臨空位；卜商哭子，皆因父帶刑爻。</t>
  </si>
  <si>
    <t>386 </t>
  </si>
  <si>
    <t>凡問子孫不宜父母發動，若子臨空地，必主無子，如鄧伯道棄子而不生，非有傷也。唯父帶刑害虎蛇等惡神動克子孫，休囚不空者，然後克之，如子夏哭子喪明也，若父有制其庶幾。</t>
  </si>
  <si>
    <t>387 </t>
  </si>
  <si>
    <t>父如值木，竇君生丹桂五枝芳；</t>
  </si>
  <si>
    <t>388 </t>
  </si>
  <si>
    <t>若問子多少,當以五行生成數論之。若父爻屬木，則子孫屬土，土數五，主有五子，如竇燕山生儀、儼、稱、僖、侃類。</t>
  </si>
  <si>
    <t>389 </t>
  </si>
  <si>
    <t>鬼或依金，田氏列紫荊三本茂。</t>
  </si>
  <si>
    <t>390 </t>
  </si>
  <si>
    <t>論兄弟與子孫同，且如鬼爻屬金，則兄弟屬木矣。有兄弟三人，如田真，田廣、田慶。</t>
  </si>
  <si>
    <t>391 </t>
  </si>
  <si>
    <t>兄持金旺，喜看荀氏之八龍；弟倚水強，驚睹陵公之雙璧。</t>
  </si>
  <si>
    <t>392 </t>
  </si>
  <si>
    <t>六親類固當以生成數推之，然不可不別衰旺。逢生旺則當倍加，遇死絕則當減半。故兄持金旺，則有兄弟八人，蓋金數四，倍則八，荀淑子八龍似之。若臨水旺相，則是二人，蓋水數一，倍則二也，陸暐與弟陸恭之雙璧是也。他仿此。若旺相而有制，衰死而有扶，又當以本數斷。若旺爻空動亦以本數斷。不旺不衰而空動，則減半斷之，更宜活變細察。</t>
  </si>
  <si>
    <t>393 </t>
  </si>
  <si>
    <t>至若爻逢重迭，必現在以推詳。</t>
  </si>
  <si>
    <t>394 </t>
  </si>
  <si>
    <t>若卦中只有一位，可以五行數推，苟重迭太多，則可即以其數斷之。且如六月丙辰日卜得損之大畜卦，卦中元有兩爻兄弟，六三又化兄弟，日辰月建又是兄弟，共有五重兄弟，則斷五人也。若日辰月建不系兄弟，則以三兄弟推，宜通變也。</t>
  </si>
  <si>
    <t>395 </t>
  </si>
  <si>
    <t>財動初爻，令伯克親於早歲；</t>
  </si>
  <si>
    <t>396 </t>
  </si>
  <si>
    <t>財動則傷父母，如在初爻，則早年見克，如李密生六月其父即喪。</t>
  </si>
  <si>
    <t>397 </t>
  </si>
  <si>
    <t>兄興六位，張瞻喪偶於中年。</t>
  </si>
  <si>
    <t>398 </t>
  </si>
  <si>
    <t>兄動則克妻財，如居六位，中年必如張瞻之克妻也。</t>
  </si>
  <si>
    <t>399 </t>
  </si>
  <si>
    <t>化父生身，柴榮拜郭威為父；</t>
  </si>
  <si>
    <t>400 </t>
  </si>
  <si>
    <t>卦有父母，又化出父母來生合世身者，其人必重拜父母，身為他人子，如五季時柴世宗之於周太祖也。</t>
  </si>
  <si>
    <t>401 </t>
  </si>
  <si>
    <t>化孫合世，石勒養季龍為兒。</t>
  </si>
  <si>
    <t>402 </t>
  </si>
  <si>
    <t>卦有子又化出子，世身去相生合者，主其人必有螟蛉之子，如晉時後趙石勒子石季龍是。然子孫化出而系外宮則是，系於本宮則非也。</t>
  </si>
  <si>
    <t>403 </t>
  </si>
  <si>
    <t>世陰父亦陰，賈似道母非正室；</t>
  </si>
  <si>
    <t>404 </t>
  </si>
  <si>
    <t>父與世皆屬陰者，必是偏生庶出，如宋賈似道也。</t>
  </si>
  <si>
    <t>405 </t>
  </si>
  <si>
    <t>身旺官亦旺，陳仲舉器不凡庸。</t>
  </si>
  <si>
    <t>406 </t>
  </si>
  <si>
    <t>卦中官爻旺相，世身亦旺相，又逢貴人祿馬文書生合世爻者，必主日金榜標名，龍門跳躍，如陳仲舉為不凡之器，欲斷官職依後功名類推。</t>
  </si>
  <si>
    <t>407 </t>
  </si>
  <si>
    <t>化子合財，唐朝明皇有祿山之子；</t>
  </si>
  <si>
    <t>408 </t>
  </si>
  <si>
    <t>子從化出，乃螟蛉子也。若與財爻相合或與應爻相合，必與妻妾有情，如安祿山之於楊貴妃也。</t>
  </si>
  <si>
    <t>409 </t>
  </si>
  <si>
    <t>內兄合應，陳伯常有孺子之兄。</t>
  </si>
  <si>
    <t>410 </t>
  </si>
  <si>
    <t>兄爻在內卦，乃兄弟非朋友也。若與應爻或財爻相合，其妻必與兄弟相通，如陳平之盜嫂也。</t>
  </si>
  <si>
    <t>411 </t>
  </si>
  <si>
    <t>以下皆斷婦人身命</t>
  </si>
  <si>
    <t>412 </t>
  </si>
  <si>
    <t>應帶勾陳兼值福，盂德耀複產於斯時；</t>
  </si>
  <si>
    <t>413 </t>
  </si>
  <si>
    <t>勾陳主黑醜，子孫主賢淑，故應爻旺相臨之而無損傷者，其妻必如孟光，貌雖不揚而其德則美也。</t>
  </si>
  <si>
    <t>414 </t>
  </si>
  <si>
    <t>財臨玄武更逢刑，楊太真重生於今日。</t>
  </si>
  <si>
    <t>415 </t>
  </si>
  <si>
    <t>玄武淫亂之神，若臨財爻，必不貞潔，更加三刑六害，如楊貴妃污穢尤甚。</t>
  </si>
  <si>
    <t>416 </t>
  </si>
  <si>
    <t>合多而眾殺爭持，乃許子和之錢樹；</t>
  </si>
  <si>
    <t>417 </t>
  </si>
  <si>
    <t>卦中有合諸事吉，唯婦人女子見之主澆浮淫佚，春心蕩漾，不能堅閨門之守，更加玄武三刑六害臨持財爻者，乃娼妓之兆，如許子和為妓，臨死謂其母曰：錢樹子倒矣。蓋為娼宿客得錢如樹之能生錢也。</t>
  </si>
  <si>
    <t>418 </t>
  </si>
  <si>
    <t>官眾而諸凶皆避，如隋煬帝之採花。</t>
  </si>
  <si>
    <t>419 </t>
  </si>
  <si>
    <t>凡遇卦中有鬼，日辰月建是鬼，或又化出太過生合財爻而財爻不臨玄武等凶神者，必主其婦重婚再醮。如隋煬帝西苑剪採為花，色渝則易之以新者，喻婦人夫死則再嫁也。若本卦鬼爻不受刑衝克害，而鬼爻反來衝克財爻者，乃是生離活別之兆，非夫死再嫁也。</t>
  </si>
  <si>
    <t>420 </t>
  </si>
  <si>
    <t>白虎刑臨，武后淫而且悍；</t>
  </si>
  <si>
    <t>421 </t>
  </si>
  <si>
    <t>白虎及強暴之神，婦人見之必然凶悍，更加刑害臨財爻，必如武則天凶悍且淫也。</t>
  </si>
  <si>
    <t>422 </t>
  </si>
  <si>
    <t>青龍福到，孟母淑而又慈。</t>
  </si>
  <si>
    <t>423 </t>
  </si>
  <si>
    <t>青龍乃喜悅慈祥之神，子孫又清吉之神，若財臨青龍化子，或子臨青龍動來生助者，必主其婦慈祥愷悌，淑善賢德如孟母也。</t>
  </si>
  <si>
    <t>424 </t>
  </si>
  <si>
    <t>逢龍而化敗兄，漢蔡琰聰明而失節；</t>
  </si>
  <si>
    <t>425 </t>
  </si>
  <si>
    <t>財遇青龍本屬聰明，但不宜化出兄爻及敗爻，皆主不貞潔，如伯鍇女蔡琰，文章絕冠當時，失節胡虜。或化出刑爻、病爻、害爻及玄武等同，臨者亦然。</t>
  </si>
  <si>
    <t>426 </t>
  </si>
  <si>
    <t>化子而生身世，魯伯姬賢德而無疵。</t>
  </si>
  <si>
    <t>427 </t>
  </si>
  <si>
    <t>財動化出子孫，主合世身者，必有懿德，如魯莊公夫人伯姬，言行皆善，無疵可議，見賞於《春秋》。凡占妻當以財爻為主，不可論應爻世爻等作其身也。</t>
  </si>
  <si>
    <t>428 </t>
  </si>
  <si>
    <t>合而遇空，竇二女不辱於盜賊；</t>
  </si>
  <si>
    <t>429 </t>
  </si>
  <si>
    <t>卦中若遇化爻動來相合，或帶咸池玄武動來克合，本非佳兆，若得財爻在空避之，是彼欲淫我而我不願之象，如唐奉天竇氏二女，被盜劫之而投崖，寧死不受辱也。</t>
  </si>
  <si>
    <t>430 </t>
  </si>
  <si>
    <t>靜而衝動，卓文君投奔於相如。</t>
  </si>
  <si>
    <t>431 </t>
  </si>
  <si>
    <t>卦中咸池玄武刑害等殺臨持財爻，若得休囚不動或落空亡，庶幾無事。或被日辰動爻衝之，則如卓文君被相如以琴挑之，欲心因動，不免至夜而亡奔相如，後當壚賣酒。</t>
  </si>
  <si>
    <t>432 </t>
  </si>
  <si>
    <t>福引刑爻發動，衛共姜作誓於柏舟；</t>
  </si>
  <si>
    <t>433 </t>
  </si>
  <si>
    <t>子帶刑旺動，必主克夫，然子乃貞潔之神，遇此等爻而財不值凶者，主守節之象，如衛共姜作柏舟詩，以死自誓也。</t>
  </si>
  <si>
    <t>434 </t>
  </si>
  <si>
    <t>身遭化鬼克刑，班婕妤感傷乎秋扇。</t>
  </si>
  <si>
    <t>435 </t>
  </si>
  <si>
    <t>卦中原有官與身世相生合，又化官卻來克制身世及財爻，占法以動爻為始，變爻為終，主先親愛後棄絕之象。如漢班姬於武帝，始親愛後疏絕，所以見秋扇而傷感，作詞以寓其淒楚之思。</t>
  </si>
  <si>
    <t>436 </t>
  </si>
  <si>
    <t>二鬼爭權水父衝，錢玉蓮逢汝權於江滸；</t>
  </si>
  <si>
    <t>437 </t>
  </si>
  <si>
    <t>卦中若有二鬼發動，俱來生合財爻，又遇水父來刑衝克害，而財爻在空避之者，必有兩夫爭權之象，父母逼勒之兆。而已有守節之操，故入於空，如孫汝權之於玉蓮類也。</t>
  </si>
  <si>
    <t>438 </t>
  </si>
  <si>
    <t>六爻競合陰財動，秦弱蘭遇陶穀於郵亭。</t>
  </si>
  <si>
    <t>439 </t>
  </si>
  <si>
    <t>男帶合則俊秀聰明，女帶合則澆浮淫佚，若六合卦而財爻又屬陰者，不動猶可，動則淫濫無恥，如秦弱蘭遇陶學士也。</t>
  </si>
  <si>
    <t>440 </t>
  </si>
  <si>
    <t>鬼弱而未獲生扶，朱淑真良人遇蠢；</t>
  </si>
  <si>
    <t>441 </t>
  </si>
  <si>
    <t>凡看女人身命以鬼為夫星，不宜空亡，空則難為夫主，又不宜動，動則難為兄弟；亦不宜衰弱，弱則招夫不肖不能發福，若衰弱而無一生扶合助，兼帶勾陳螣蛇等凶神者，必如朱淑真之夫，愚蒙不正，人物侏儒，因有斷腸之詩。</t>
  </si>
  <si>
    <t>442 </t>
  </si>
  <si>
    <t>官強而又連龍福，吳孟子夫主賢明。</t>
  </si>
  <si>
    <t>443 </t>
  </si>
  <si>
    <t>若鬼爻旺相，更逢青龍福德、祿馬貴人等吉神，主有貴顯賢明之夫，如吳孟子得魯昭公為夫也。若衰而逢助，亦主有賢明之夫。</t>
  </si>
  <si>
    <t>444 </t>
  </si>
  <si>
    <t>若卜嬰孩之造化，乃將福德為用爻。</t>
  </si>
  <si>
    <t>445 </t>
  </si>
  <si>
    <t>所喜者兄弟，大要興隆；所忌者父母，最嫌旺動。小兒造化不過卜其生長難易，若富貴貧賤固未暇論，故專以子孫一爻為主。若父母動，則來傷克，故忌；兄弟動，則來扶持故喜，蓋有生扶則易養。</t>
  </si>
  <si>
    <t>446 </t>
  </si>
  <si>
    <t>隨官入墓，未為有子有孫；助鬼傷身，不免多災多病。</t>
  </si>
  <si>
    <t>447 </t>
  </si>
  <si>
    <t>卦中若見世身隨官入墓者，必死，故曰未為有子有孫。若遇鬼傷克世身、刑衝主象者，必然多病。更逢財爻助之，大凶之兆。若鬼持世臨身亦主多病。</t>
  </si>
  <si>
    <t>448 </t>
  </si>
  <si>
    <t>胎連官鬼，曾輕落地之關；</t>
  </si>
  <si>
    <t>449 </t>
  </si>
  <si>
    <t>卦中胎爻臨鬼，或化出鬼爻，或鬼來衝克者，必此兒生時絕而複蘇，俗所謂落地關也。</t>
  </si>
  <si>
    <t>450 </t>
  </si>
  <si>
    <t>子帶貴人，自有登天之日。</t>
  </si>
  <si>
    <t>451 </t>
  </si>
  <si>
    <t>子爻若帶祿馬貴人，主此子他日必能顯貴，頭角崢嶸。</t>
  </si>
  <si>
    <t>452 </t>
  </si>
  <si>
    <t>遇令星，如風搖干；逢絕地，似雨傾花。</t>
  </si>
  <si>
    <t>453 </t>
  </si>
  <si>
    <t>凡遇凶神克戰，若得子孫得地健旺，則必無事，雖見小悔猶微風搖干，必不能傷；若在死絕之地，決難生養，一有克戰，則如驟雨傾花，鮮不殘敗。</t>
  </si>
  <si>
    <t>454 </t>
  </si>
  <si>
    <t>子孫化鬼，孝殤十月入冥途；祿貴臨爻，拜住童年登相位。</t>
  </si>
  <si>
    <t>455 </t>
  </si>
  <si>
    <t>子化出鬼，乃九死一生之兆，如漢殤帝生才十月即死也。子化出鬼而貴人祿馬交臨，子又旺相，異日必貴，如元拜住年十四即為相。蓋子逢凶而化鬼，謂身化為鬼，故凶；子逢吉而化官，謂身化為官，故吉。</t>
  </si>
  <si>
    <t>456 </t>
  </si>
  <si>
    <t>凶殺來攢震卦，李令伯至九歲而能行；</t>
  </si>
  <si>
    <t>457 </t>
  </si>
  <si>
    <t>震為足，若遇官鬼凶神刑克，行必遲，如李令伯九歲方能行，蓋為凶神纏擾於足也。</t>
  </si>
  <si>
    <t>458 </t>
  </si>
  <si>
    <t>吉神皆聚乾宮，白居易未周歲而識字。</t>
  </si>
  <si>
    <t>459 </t>
  </si>
  <si>
    <t>乾為八卦首，於五行屬金，其數則一，又純陽之象。陽主上達，金主聰明，一則數之始也，若遇龍德及子孫在此宮者，必然幼敏。如白樂天生七月便識之無二字。</t>
  </si>
  <si>
    <t>460 </t>
  </si>
  <si>
    <t>八純頑劣，晉食我狼子野心；</t>
  </si>
  <si>
    <t>461 </t>
  </si>
  <si>
    <t>八純卦六爻相衝，小兒見之必主頑劣性悍，如晉叔向子食我，心野不馴，猶豺狼之子也。</t>
  </si>
  <si>
    <t>462 </t>
  </si>
  <si>
    <t>六合聰明，唐李白錦心繡口。</t>
  </si>
  <si>
    <t>463 </t>
  </si>
  <si>
    <t>大抵六合卦必然陰陽相半，小兒遇之聰明智慧，他日文字當有擲地金聲之妙，如太白文才也。</t>
  </si>
  <si>
    <t>464 </t>
  </si>
  <si>
    <t>陽宮陽象，後稷所以歧嶷；</t>
  </si>
  <si>
    <t>465 </t>
  </si>
  <si>
    <t>陽主高明，有上述之象，從天數也。占小兒而得純陽卦，子孫又屬陽，必如後稷生於姜嫄，克歧而克嶷也，見《詩．大雅》。</t>
  </si>
  <si>
    <t>466 </t>
  </si>
  <si>
    <t>陰卦陰爻，晉帝所以戇呆。</t>
  </si>
  <si>
    <t>467 </t>
  </si>
  <si>
    <t>陰主卑污，有下達之象，法地故也。占小兒得陰宮卦，子孫又屬陰，主癡愚，如惠帝聞蛙聲而曰為公為私，見飢人而曰何不食肉糜，故史以戇呆譏之。</t>
  </si>
  <si>
    <t>468 </t>
  </si>
  <si>
    <t>龍父扶身，效藏燈於祖瑩；</t>
  </si>
  <si>
    <t>469 </t>
  </si>
  <si>
    <t>青龍為吉神，父母為詩書學館，若臨身世或動來生合世身福德者，主此兒好學，如祖瑩八歲耽書，父母恐其成疾禁之，乃密藏火，待父母寢後，複燃燈讀之也。</t>
  </si>
  <si>
    <t>470 </t>
  </si>
  <si>
    <t>歲君值福，希投筆於班超。</t>
  </si>
  <si>
    <t>471 </t>
  </si>
  <si>
    <t>歲君，乃天子爻君象也，子孫臨之，此兒必志大，如漢班超，為兒時嘗投筆嘆曰：「大丈夫當立功異國，安能久事筆硯！」後出使西域，果應萬里封侯。</t>
  </si>
  <si>
    <t>472 </t>
  </si>
  <si>
    <t>官鬼無傷，曹彬取印終封爵；</t>
  </si>
  <si>
    <t>473 </t>
  </si>
  <si>
    <t>歲君值福固有大志，然卦中官鬼受制或落空亡，則志雖大而終莫能遂，官鬼無傷斯能稱意，如曹彬周歲時提戈取印，後出將入相，終封貴爵也。</t>
  </si>
  <si>
    <t>474 </t>
  </si>
  <si>
    <t>父身有氣，車胤囊螢卒顯名。</t>
  </si>
  <si>
    <t>475 </t>
  </si>
  <si>
    <t>龍父扶身固知好學，然身世主象及父母官鬼臨死絕地，則徒取辛勤，必父身有氣方有成望，如車胤勤學，卒以成業也。</t>
  </si>
  <si>
    <t>476 </t>
  </si>
  <si>
    <t>金爻動合，啼必無聲；</t>
  </si>
  <si>
    <t>477 </t>
  </si>
  <si>
    <t>五行中惟金有聲，且入之五髒肺主聲，肺屬金，故人聲以金爻取之，若被衝起或落空亡，聲必響亮，惟動而合住，則啼哭無聲也。</t>
  </si>
  <si>
    <t>478 </t>
  </si>
  <si>
    <t>父母靜衝，兒須缺乳。</t>
  </si>
  <si>
    <t>479 </t>
  </si>
  <si>
    <t>乳以子孫定之，若旺相有氣乳必多。休囚無氣乳必少。最怕父動或靜而逢衝，定須缺乳，克子故也。</t>
  </si>
  <si>
    <t>480 </t>
  </si>
  <si>
    <t>用旺兒肥終易養，主衰兒弱必難為。</t>
  </si>
  <si>
    <t>481 </t>
  </si>
  <si>
    <t>子孫旺相，殺莫能傷，其兒必肥，故易養；子孫休囚敵殺之氣無備，必多災悔，不惟羸瘦亦且難養。</t>
  </si>
  <si>
    <t>482 </t>
  </si>
  <si>
    <t>身臨父母，莫逃鞠養之辛勤；</t>
  </si>
  <si>
    <t>483 </t>
  </si>
  <si>
    <t>父母持世兒必多災，故鞠育之勞所以不免。父母為辛勤勞苦之神，故為小兒之惡殺也。</t>
  </si>
  <si>
    <t>484 </t>
  </si>
  <si>
    <t>世遇子孫，終見劬勞之報效。</t>
  </si>
  <si>
    <t>485 </t>
  </si>
  <si>
    <t>子孫持世兒必孝順故劬勞之恩必然報效。蓋子孫為主象臨於世者，以其有親親之義也。</t>
  </si>
  <si>
    <t>486 </t>
  </si>
  <si>
    <t>若問榮枯，全在六親之決斷；要知壽夭，須憑三限以推詳。</t>
  </si>
  <si>
    <t>487 </t>
  </si>
  <si>
    <t>六親中財福為吉，兄鬼為凶，三限正限正卦管三十年為初限，互卦管三十年為中限，再以互卦又互一卦為末限，亦管三十年。人生壽夭須有定數，不看三限則難取決。如正卦有凶神來克戰，則壽止三十年前；如正卦無凶殺，而互卦見凶殺克戰，則壽止於六十歲；內正互皆無凶殺，其壽必在六旬外，宜以互卦再互一卦推之。若凶殺不動，則看世爻死絕之年斷之，庶無差謬。</t>
  </si>
  <si>
    <t>488 </t>
  </si>
  <si>
    <t>合理至微，雖難細述；易爻有准，自在變通。</t>
  </si>
  <si>
    <t>489 </t>
  </si>
  <si>
    <t>7、婚姻男女合婚，契於前定，朱陳締結，分在夙成。然非月老，焉知夫婦於當時；不有宓羲，豈識吉凶於今日！欲諧伉儷，必定陰陽。</t>
  </si>
  <si>
    <t>490 </t>
  </si>
  <si>
    <t>陽奇陰偶配合成婚。世屬陽，應屬陰，鬼屬陽，財屬陰，內屬陽，外屬陰。陰陽相得，乃成夫婦之道，異日必然大利。</t>
  </si>
  <si>
    <t>491 </t>
  </si>
  <si>
    <t>陰陽交錯，難期琴瑟之和鳴；</t>
  </si>
  <si>
    <t>492 </t>
  </si>
  <si>
    <t>陰陽交錯者，世陰應陽，鬼陰財陽，內陰外陽，皆為反象成婚，後必主夫凌妻，妻欺夫，終朝反目，不得和順。若變出財鬼不空，主象安靜，亦可用也。</t>
  </si>
  <si>
    <t>493 </t>
  </si>
  <si>
    <t>內外互搖，定見家庭之撓括。</t>
  </si>
  <si>
    <t>494 </t>
  </si>
  <si>
    <t>占婚卦宜安靜，安靜則家庭雍睦，必無爭鬥之事。若財動則不和翁姑，鬼動則不和妯娌，父動則不和子侄，兄動則不和夫妻，動加月建日辰，不唯不和，更有克制。</t>
  </si>
  <si>
    <t>495 </t>
  </si>
  <si>
    <t>六合則易而且吉；</t>
  </si>
  <si>
    <t>496 </t>
  </si>
  <si>
    <t>六合卦，一陰一陽配合成象，世應相生，財官相合，占者得之，必主易成而又吉。</t>
  </si>
  <si>
    <t>497 </t>
  </si>
  <si>
    <t>六衝則難而又凶。</t>
  </si>
  <si>
    <t>498 </t>
  </si>
  <si>
    <t>六衝卦，非純陰則純陽也，其象猶二女同居，兩男並處，志必不合。占者得之，必主難成，縱成亦不利。</t>
  </si>
  <si>
    <t>499 </t>
  </si>
  <si>
    <t>陰而陽陽而陰，偏利牽絲之舉；</t>
  </si>
  <si>
    <t>500 </t>
  </si>
  <si>
    <t>世與官宜陽反陰，應與財宜陰反陽。占娶婦多不利。惟入贅則吉。</t>
  </si>
  <si>
    <t>501 </t>
  </si>
  <si>
    <t>世合應應合世，終成種玉之緣。</t>
  </si>
  <si>
    <t>502 </t>
  </si>
  <si>
    <t>世為男家，應為女家，若得相合，是兩願之象，必主易成，後又吉利。</t>
  </si>
  <si>
    <t>503 </t>
  </si>
  <si>
    <t>欲求庚帖，豈宜應動應空？</t>
  </si>
  <si>
    <t>504 </t>
  </si>
  <si>
    <t>欲求庚帖，須得應爻安靜不空，而又生合世爻者，必然允諧，事亦易成。若應爻發動，或空亡，或衝克世爻，皆主不允，事亦難成，或去亦不遇。</t>
  </si>
  <si>
    <t>505 </t>
  </si>
  <si>
    <t>若論聘儀，安可世蛇世弟？</t>
  </si>
  <si>
    <t>506 </t>
  </si>
  <si>
    <t>螣蛇兄弟，世爻臨之，主男家慳吝，禮必不多；應爻臨之，主女家妝奩淡薄。臨旺發動亦克妻之兆也。</t>
  </si>
  <si>
    <t>507 </t>
  </si>
  <si>
    <t>應生世，悅服成親；世克應，用強劫娶。</t>
  </si>
  <si>
    <t>508 </t>
  </si>
  <si>
    <t>應爻生合世爻，主女家貪男家之象，必易成，不然是女家先來求親也。若世刑克應爻，男家必不早來求其女。世旺應衰，乃恃富欺貧用強劫娶也。若世臨鬼及螣蛇而財爻得時旺相，青龍得地者，必因其女有姿色而欲設謀以娶之也。世臨玄武兄弟，必因其家乏財償債，欲謀納其女也，應動或旺，以旺動斷。</t>
  </si>
  <si>
    <t>509 </t>
  </si>
  <si>
    <t>如日合而世應比和，因人成事；</t>
  </si>
  <si>
    <t>510 </t>
  </si>
  <si>
    <t>凡遇世生應，是男求女;應生世，是女求男，相合亦然。若世應比和，乃是兩家相成。其事要知何人贊成，以日辰合爻定之，間動辰合，則是媒人。</t>
  </si>
  <si>
    <t>511 </t>
  </si>
  <si>
    <t>若父動而子孫墓絕，為嗣求婚。</t>
  </si>
  <si>
    <t>512 </t>
  </si>
  <si>
    <t>占婚遇父旺動子孫，若墓絕，異日子息必少。若卜大人婚姻，有此象乃是無子而娶也，父持身世者亦然。</t>
  </si>
  <si>
    <t>513 </t>
  </si>
  <si>
    <t>財官動合，先私而後公；</t>
  </si>
  <si>
    <t>514 </t>
  </si>
  <si>
    <t>凡婚以官為夫,財為婦。兩爻俱動相合，必是先通後娶，若遇衝克外人已知，若臨玄武則眼去眉來，未通情意，本人自占而財與世爻動合者，亦然。財爻若與旁爻作合，與他人有情。財遇合多而化出子孫，必是妓家，蓋化子有從良之象也。</t>
  </si>
  <si>
    <t>515 </t>
  </si>
  <si>
    <t>世應化空，始成而終悔。</t>
  </si>
  <si>
    <t>516 </t>
  </si>
  <si>
    <t>世動生合應爻，男家願成其婚；應動生合世爻，婦家願妻其女，皆易成之象。但怕變入空亡，必有退悔之意，若得日辰動爻扶助，雖悔亦可成也。</t>
  </si>
  <si>
    <t>517 </t>
  </si>
  <si>
    <t>六合而動象刑傷，必多破阻；世衝而日辰扶助，當有吹噓。</t>
  </si>
  <si>
    <t>518 </t>
  </si>
  <si>
    <t>世爻與應生合，本主吉兆，若遇動爻日辰衝克，必兩邊有破說其事難成；世應衝克本非吉兆，若遇動爻日辰生合，兩邊必有吹噓。亦可成。要知吹噓破阻之人，依五類推之，如父母為叔伯尊長類。外宮他卦，以外人言。</t>
  </si>
  <si>
    <t>519 </t>
  </si>
  <si>
    <t>鬼克飛爻，果信綠窗之難嫁；官合財位，方知綺席之易婚。</t>
  </si>
  <si>
    <t>520 </t>
  </si>
  <si>
    <t>飛爻即世爻，大凡女占男，最不宜鬼爻刑克世爻，亦不宜應爻克世，皆主不成。蓋女占男，以世為女家，應為男家故也。如遇此象，主男家不願為婚，所以難嫁，若他有制我有扶，而大象又吉，亦可成，然其家終是無意於我也。若得官生合世爻，或合財，爻或應爻生合世，方主易成。</t>
  </si>
  <si>
    <t>521 </t>
  </si>
  <si>
    <t>財鬼如無刑害，夫妻定主和諧；</t>
  </si>
  <si>
    <t>522 </t>
  </si>
  <si>
    <t>財鬼刑衝克，夫妻必然不睦，如無此象，然後如魚得水，到老和諧。</t>
  </si>
  <si>
    <t>523 </t>
  </si>
  <si>
    <t>文書若動當權，</t>
  </si>
  <si>
    <t>URN: ctp:ws767055</t>
  </si>
  <si>
    <t>&lt;span&gt;&lt;b&gt;</t>
  </si>
  <si>
    <t>&lt;span&gt;&lt;b&gt;</t>
    <phoneticPr fontId="1" type="noConversion"/>
  </si>
  <si>
    <t>&lt;span&gt;</t>
    <phoneticPr fontId="1" type="noConversion"/>
  </si>
  <si>
    <t>&lt;/b&gt;&lt;/span&gt;</t>
    <phoneticPr fontId="1" type="noConversion"/>
  </si>
  <si>
    <t>&lt;/span&gt;</t>
    <phoneticPr fontId="1" type="noConversion"/>
  </si>
  <si>
    <t>『導讀註解說明』</t>
  </si>
  <si>
    <t>卜問「年時」就是所謂一年中的「年運」運勢好壞！通常四明會建議我的學生在一年年底或是年初的時候，可來卜求未來一年中時運的好壞，只是在卜求時要先分別問清楚是要卜問「國家大運」？</t>
  </si>
  <si>
    <t>還是只有個人的機運？這對於六親用神的取用是非常重要的。</t>
  </si>
  <si>
    <t>＊＊ 卜求年時，要先瞭解「六親」的用神分類定義來論起 ＊＊</t>
  </si>
  <si>
    <t>『國運爻位定義』</t>
  </si>
  <si>
    <t>世爻表為「地、為人民」。</t>
  </si>
  <si>
    <t>應爻表為「天、為天道」。</t>
  </si>
  <si>
    <t>初爻代表「天下萬物、自然景象」。</t>
  </si>
  <si>
    <t>二爻代表「一般人民百姓的生活起居」。</t>
  </si>
  <si>
    <t>三爻代表「官司訴訟和糾紛爭執」。</t>
  </si>
  <si>
    <t>四爻代表「官位升遷、事業營運發展」。</t>
  </si>
  <si>
    <t>五爻代表「國家大運、大事和決策」。</t>
  </si>
  <si>
    <t>『個人爻位定義』</t>
  </si>
  <si>
    <t>世爻表為「卜問人目前的氣運、在意點、心態、想法」。</t>
  </si>
  <si>
    <t>應爻表為「所卜問年運會發生的方向、影響點」。</t>
  </si>
  <si>
    <t>初爻代表「屬個人變化、內在心思、性情、觀念」。</t>
  </si>
  <si>
    <t>二爻代表「屬家庭、家人、親友的變化影響」。</t>
  </si>
  <si>
    <t>三爻代表「屬工作上公司、事業、升遷、改行等或同事、主管間的互動變化」。</t>
  </si>
  <si>
    <t>四爻代表「屬機關、團體、政府、官訟等的互動變化」。</t>
  </si>
  <si>
    <t>五爻代表「屬國家大事、元首大運、政府決策所產生的影響變化」。</t>
  </si>
  <si>
    <t>『白話批解如下』</t>
  </si>
  <si>
    <t>陰晴寒暑天道之常，水旱兵災年時之變，欲決禍福於一年，須審吉凶於八卦。</t>
  </si>
  <si>
    <t>※所以若以六爻六親的用神來取用，例如卜求自己個人的「年運」好壞，當然就要以初爻和二爻為主。若是要卜問國家大事，此時就要以五爻為主。因此所要卜問的事項「爻位」如果是逢到「子孫（福神）、或是妻財」，而且被日辰陳、月建、動爻所生旺相，當然就是吉象好運了！</t>
  </si>
  <si>
    <t>※反之初爻、二爻若是逢到「官鬼、兄弟」而且旺相，就要小心今年可能會有官司、紛爭，或是破財的事情發生。</t>
  </si>
  <si>
    <t>初觀萬物莫居死絕之鄉，次察群黎喜在旺生之地，三言府縣官僚，兄動則徵科必迫</t>
  </si>
  <si>
    <t>※由初爻表示「自然萬物、生活環境」，是不能落在被動爻、日月所剋的衰弱爻象上，尤其十二長生更不能落在死絕上面，那整個人民百姓都會面臨災禍連連的厄運上。</t>
  </si>
  <si>
    <t>※同理可來判斷二爻代表黎民百姓的一般生活，也是喜歡出現旺相之地。</t>
  </si>
  <si>
    <t>四輪九卿宰相，沖身則巡警無私，五為君上之爻，六為皇天之位。</t>
  </si>
  <si>
    <t>※四爻代表政府官員、執法人員，若是有來沖剋世爻、身爻，表示官員對自己毫不徇私、不講情裡、依法論法，若是自身有違法犯紀的行為，找人關說難以見效。</t>
  </si>
  <si>
    <t>※五爻代表國家元首的執政表現，旺相則積極奮發，衰相則怠惰愚昧。被動爻日月所剋，恐有小人蒙蔽、是非不分，甚至健康有傷的問題發生。</t>
  </si>
  <si>
    <t>應亦為天剋世則天心不順，世還為地逢空人物多災。</t>
  </si>
  <si>
    <t>※應爻表天、世爻表地、人民。應來剋世，必是天降災禍於民，大環境災禍不斷。</t>
  </si>
  <si>
    <t>※世爻若逢「空亡」，則人心浮動不安、沒有方向目標，人跟人之間的相處失禮失德、衝突四起。</t>
  </si>
  <si>
    <t>太歲逢凶乘旺，有溫州之大颶，流年直鬼帶刑，成漢寢之轟雷。</t>
  </si>
  <si>
    <t>發動妻財旱若成湯之日，交重父母潦如堯帝之時。</t>
  </si>
  <si>
    <t>※當年「歲運年干」如逢凶星如官鬼、兄弟，又是旺相被生，則該年會有暴雷颶風的發生，</t>
  </si>
  <si>
    <t>年干如為妻財爻又逢動爻，會有乾旱之象。如為父母爻又交重為動爻，會有水災之象。</t>
  </si>
  <si>
    <t>※官鬼爻本為凶星，若是屬巳午火旺相，看是落在哪一爻象上，該地方恐有回祿大火災發生。若是屬亥子水旺相，江河水災、意外、船難不安多災難。</t>
  </si>
  <si>
    <t>若是屬申酉金旺相，則是干戈四起、兵戎刀厄、暴亂衝突不斷。</t>
  </si>
  <si>
    <t>逢朱雀而化福爻財動，則旱煌相繼</t>
  </si>
  <si>
    <t>遇勾陳而加世位兄興，則飢撻相仍，莽興盜起由玄武之當官。災疹異多因騰蛇之御世。</t>
  </si>
  <si>
    <t>※官鬼爻逢勾陳主田土庄稼，如又加世爻為兄弟主口舌是非為動爻旺相，則是飢荒撻伐四處動亂。</t>
  </si>
  <si>
    <t>※官鬼爻逢玄武主盜賊，又是動爻旺相，則官賊結夥營私、侵擾百姓、黑道猖狂當家，甚至逼民為盜、起義造反。</t>
  </si>
  <si>
    <t>在乾宮，天鼓兩鳴於元末，如當震卦雷霆獨異於國初。艮主山崩臨應，則宋都有五石之隕。坤為地震帶刑，則懷仁有二所之崩。坎化父爻，雨血雨毛兼雨土。</t>
  </si>
  <si>
    <t>※動爻在乾宮，主天道發動擂鼓鳴動、國朝將變，政府會輪替變化。</t>
  </si>
  <si>
    <t>※動爻在震宮，主獨發異議、有所作為、不忘初衷。</t>
  </si>
  <si>
    <t>※動爻在艮宮，主山崩塌陷，看落在哪一爻象上，則該地易有山難、土石流發生，若臨應爻則是會發生在首都之地。</t>
  </si>
  <si>
    <t>※動爻在坤宮，主居家變動、或加父母病喪。</t>
  </si>
  <si>
    <t>※動爻在坎宮，主天象不明、雨象混亂，若加父母爻恐有暴雨土石流之災。</t>
  </si>
  <si>
    <t>※動爻在巽宮，主氣候不明、風象不順，若加兄弟爻則狂風、龍捲風亂起。</t>
  </si>
  <si>
    <t>※動爻在離宮，主日生黑子、天狗食日，天象異常驚恐朝上、人心思變。</t>
  </si>
  <si>
    <t>※動爻在兌宮，主金戈動亂、將領異心，反對聲浪起於自家之內。</t>
  </si>
  <si>
    <t>屋臨內卦定成黑督之妖。欲知天變於何方，須究地支而分野。</t>
  </si>
  <si>
    <t>※身或世爻臨子孫福德，將能輕鬆享福終年可休息無殃，或是心生慵懶不爭不求，一切以平順為福。</t>
  </si>
  <si>
    <t>年豐歲稔，財福生旺而無傷，冬暖夏涼，水火休囚而莫助。</t>
  </si>
  <si>
    <t>※世爻被歲運年干所生，則財富滿盈、事事平安順利、無病無傷、六親和順。</t>
  </si>
  <si>
    <t>他宮傷剋外番侵凌。本卦休囚國家衰替。</t>
  </si>
  <si>
    <t>陰陽相合，定然雨順風調。兄鬼皆亡，必主民安國泰。</t>
  </si>
  <si>
    <t>※若是世爻和外卦兩五行為陰陽相合，則能化險為夷、談和圓滿收場，國運也將雨過天清、風調雨順、人民安居樂業。</t>
  </si>
  <si>
    <t>推明天道能知萬象之森羅，識透玄機奚啻一年之休咎。</t>
  </si>
  <si>
    <t>※結語：以上論述大都是以國運為主，若是卜求個人運勢，可以延伸將「國改為家」、人民為家人等，也能來批論個人一年的吉凶禍福變化。</t>
  </si>
  <si>
    <t>以年時來論卦爻中的六親、六爻用神，是用「爻位用神定義」來批論，從初爻到上爻每一爻幾乎都有它的代表意義，針對國家和個人有二種不同的「爻位用神定義」： </t>
  </si>
  <si>
    <t>六爻代表「天理神佛、自然界天災禍變」。 </t>
  </si>
  <si>
    <t>六爻代表「屬天理天命、神佛修行或是世界國際情勢，所產生的影響變化」。 </t>
  </si>
  <si>
    <t>※在卜問年運時，「動爻」也是一個很重要的判斷重點，看是哪幾爻有「動」，可能就是會發生屬於那幾爻所代表的範圍事件來，當然還是要再看是逢到什麼六親，若逢到「子、妻」為吉，而逢到「官、兄」就為凶。 </t>
  </si>
  <si>
    <t>三爻代表官府政策或是和政府機關的互動、訴訟，其中兄弟為破財、勞役，不宜出現此爻象來，表示官府會來科徵賦稅，增加人民負擔，或是強徵民伕勞役，對人民財產不當的徵收。 </t>
  </si>
  <si>
    <t>※上爻代表天道、神明祭祀，或是大環境變動，如地震、颱風、乾旱等天災之象。 </t>
  </si>
  <si>
    <t>洋水鬼玄冥作禍於江淮，尤伯屬金四海干戈如鼎沸，更嫌值土，千門疫厲若符同。 </t>
  </si>
  <si>
    <t>若是屬丑未土旺相，則將會流行病、瘴厲、怪病四處傳染最為嚴重。 </t>
  </si>
  <si>
    <t>※官鬼爻逢朱雀化為子孫福爻，本為子孫剋官鬼回頭剋吉相，但是如逢妻財動爻來貪生、忘剋官鬼，妻財主旱災、朱雀主蝗災、蟲害，反是更會加嚴重 。 </t>
  </si>
  <si>
    <t>※官鬼爻逢螣蛇主陰私擾，逢世爻旺相則亡靈不安、冤親現前、妖祟沖煞、精神紛亂、疾疫怪病纏身。 </t>
  </si>
  <si>
    <t>巽連兄弟，風紅風黑及風施。日生黑子，宋恭驚離象之反常。沼起白龍唐玄遭兌金之變異。發動空亡，乃驗天書之詐。 </t>
  </si>
  <si>
    <t>※動爻逢空亡，主一切均是虛妄一場的空象，切勿自我感覺良好、自己疑心多驚慌。 </t>
  </si>
  <si>
    <t>※  身持福德，其年必獲休詳。世受刑傷，此歲多遭驚怪。</t>
  </si>
  <si>
    <t>※世爻多被動爻日月所剋、刑傷，經年必驚恐災厄四起、意外病痛接連。 </t>
  </si>
  <si>
    <t>※世爻被變卦的外宮所剋傷，則是外人外患來侵擾壓迫，若是本卦衰弱無其它動爻日月來生，恐有家敗國毀的凶象。 </t>
  </si>
  <si>
    <t>※卦爻中以官鬼、兄弟為凶星，若是二凶星皆逢空亡或被剋衰相，當然國朝或家運，可事事平安順利。 </t>
  </si>
  <si>
    <t>【一論、天時  】</t>
  </si>
  <si>
    <t>天氣氣象的好壞，是晴天、雨天、刮風、或是乾旱、颱風、寒流，對於一般民眾的日常生活影響是非常巨大的，尤其是在以前的農牧時期，更是身家生命的大影響，像現在的颱風、土石流、乾旱停水、寒流霜害，也都是時時刻刻在影響著我們的生活，所以在「黃金策」卦象吉凶的卜求中，就將這一個「天時、氣象」列為第一重要的卜求重點了。</t>
  </si>
  <si>
    <t>＊＊ 卜求天時，要先瞭解「六親」的用神分類定義來論起 ＊＊</t>
  </si>
  <si>
    <t>天時、氣象用神是以爻位來取用。</t>
  </si>
  <si>
    <t>「應」表為天。「世」表為地、為人民。</t>
  </si>
  <si>
    <t>父母爻主雨。妻財爻主晴。子孫爻主天象的日光、月亮。兄弟爻主風。官鬼爻主雷電。</t>
  </si>
  <si>
    <t>另乾卦主晴天。兌卦主雲雨。離卦主乾旱。震卦主暴雷雨。巽卦主風。坎卦主暴雨。艮卦主長久不雨、未至乾旱。坤卦主陰霾不雨。</t>
  </si>
  <si>
    <t>所以以上六親的分類清楚了，就可以接下來批論各個六親之間與「日辰」、「月建」、「動、變爻」和「空亡」、「十二長生」等的旺衰關係了。  </t>
  </si>
  <si>
    <t>其實整個「黃金策」批論的重點觀念，就在兩個重點上，一是「六親分類運用要清楚」，二是「由爻相的旺衰來決定吉凶」，把這個搞懂了，大概你也差不多學會了！ </t>
  </si>
  <si>
    <t>天道杳冥，豈可度思夫旱潦。易爻微渺，自能驗彼之陰晴。</t>
  </si>
  <si>
    <t>※ 當究父財，勿憑水火。妻財發動，八方咸仰晴光。父母興隆，四海盡沾雨澤。</t>
  </si>
  <si>
    <t>※天氣下雨、晴天好壞，應當要以「父母」和「妻財」爻為主。妻財有逢到動爻旺相，當然就是晴天了，若是父母爻旺相興旺，當然就是四海各處都是下雨的時候了。</t>
  </si>
  <si>
    <t>※「世」表示為大地，所以不宜被動爻所剋傷，被剋表示會有非常的大變動、大災厄出現的。</t>
  </si>
  <si>
    <t>日辰主一日之陰晴。</t>
  </si>
  <si>
    <t>※卜卦的日子「日辰」對於天氣的好壞影響很大，若來生旺父母爻為大晴天，但是如再加動爻過旺來生，就會成為「大乾旱」。反之若是「日辰」、「動爻」也都來生旺妻財，也是會變成「大水災」的。</t>
  </si>
  <si>
    <t>子孫管九天之日月。若論風雲，全憑兄弟。要知雷電，但看官爻。更隨四季推詳，須配五行參決。要知雷電，但看官爻。</t>
  </si>
  <si>
    <t>※子孫爻主太陽、月亮，爻相五行為陽則為出太陽，爻相五行為陰則為陰月亮；旺相則皎潔晴淡，衰相則晦暗烏雲密佈。</t>
  </si>
  <si>
    <t>※兄弟爻主風雲，旺相則雲厚、衰相則雲薄。但若是看順逆風，則需看子孫和官鬼，子孫為和悅順風、官鬼為颶風逆風。</t>
  </si>
  <si>
    <t>※官鬼主雷電、陰晦，旺相則雷聲閃電交加，但是有否下雨，仍須看父母爻是否為旺相，若是有「空亡或伏藏」仍是不雨。</t>
  </si>
  <si>
    <t>※官鬼若再逢到「震卦」，閃電打雷將會更加劇烈，需慎防雷擊的災厄。</t>
  </si>
  <si>
    <t>更隨四季推詳，須配五行參決。晴或逢官，為煙為霧。雨而遇福，為電為虹。</t>
  </si>
  <si>
    <t>※妻財旺相主晴天，若是官鬼有動，表示會有濃煙大霧，或是突然烏雲蓋日晦暗的產生。在夏天可能會有大旱，冬天可能會有大寒。</t>
  </si>
  <si>
    <t>應值子孫，碧落無瑕疪之半點。世臨土鬼，黃沙多散漫於千村。</t>
  </si>
  <si>
    <t>※「應」為天，若臨子孫、妻財，而且旺相者，當然是日月皎潔、萬里晴空之象。</t>
  </si>
  <si>
    <t>「世」為地，若是臨官鬼又屬土，則表示黃沙瀰漫，是為風沙暴，父母爻需出空旺相才能有雨下來止住沙暴。</t>
  </si>
  <si>
    <t>三合成財，問雨那堪入卦。五鄉連父，求晴怪殺臨空。</t>
  </si>
  <si>
    <t>※財化鬼，陰晴未定。父化兄，風雨靡常。母化子孫，雨後長虹垂螮蝀，弟連福德，雲中日月出蟾蛛。</t>
  </si>
  <si>
    <t>※妻財逢動爻，化變為官鬼爻，或是妻財、官鬼皆為動爻，則表示陰晴不定。父母爻動化為兄弟爻，表示風雨交加，要小心狂風劇雨。</t>
  </si>
  <si>
    <t>※父母爻動化子孫，則是雨後見長虹。若是兄弟爻動化為子孫，則是從雲中來透日出光。</t>
  </si>
  <si>
    <t>父持月建，必然陰雨連旬。兄坐長生，擬定狂風累日。</t>
  </si>
  <si>
    <t>※父母爻如逢月建來旺生，或是剛好與月建一樣，則表示將會有連月不綿的陰雨。</t>
  </si>
  <si>
    <t>※十二長生的長生，表示開始萌發的跡象，所以若兄弟爻逢到則是狂風數日不止，父母爻逢到則是陰雨連綿，妻財爻逢到晴空類日，以此類推。需到墓絕日情形才可改變停止。</t>
  </si>
  <si>
    <t>父財無助，旱潦有常。福德帶刑，日月必蝕。雨嫌妻位之逢沖，晴利父爻之入墓。</t>
  </si>
  <si>
    <t>※父母和妻財爻，都不可以過旺無制，父母過旺為大旱，妻財過旺為大水災。日、月、動、變之中需有生、有剋才為佳象。</t>
  </si>
  <si>
    <t>※父母爻有逢動爻，但是入到墓庫之中，動而無力，若沒有日辰、月建來沖開墓庫，仍是無雨來下，或是小雨即止。或是官鬼旺相有動，但是父母逢入空亡或伏藏，仍是為密雲雷電而不雨的現象，須待父母爻出空亡旬，或是逢到日辰來沖，才會有下雨的跡象。</t>
  </si>
  <si>
    <t>※子孫爻若臨到「巽宮」或是五行屬木，且有動爻來生合「應爻」，表示風和日暖的好天氣。</t>
  </si>
  <si>
    <t>「六合、合住、絆住」的現象</t>
  </si>
  <si>
    <t>※若是妻財、父母有逢到動爻，當屬主晴或主雨，可是若是動爻與日辰產生「六合」相合的情形，表示有被絆住、合住的情形發生，無法馬上放晴或是下雨，須待下個與動爻「六沖」的日辰來到，才會發生下雨或是放晴的現象，這就稱為「合住沖開」。</t>
  </si>
  <si>
    <t>合父鬼沖開，有雷則雨。合財兄剋破，無風不晴。</t>
  </si>
  <si>
    <t>※若是動爻來合住父母爻，但是得另一動爻官鬼來沖開，稱為「先雷後雨」。若是妻財被動爻合住，但也得另一動爻兄弟爻來剋傷、沖開，則稱為「無風不晴」。</t>
  </si>
  <si>
    <t>坎巽互交，此日雪花飛六出。陰陽各半，今朝霖雨慰三農。</t>
  </si>
  <si>
    <t>※坎巽也另指為父母和兄弟，若是兩爻都動，表示風雨交加，如在冬天占到，則是風雪飄揚之象。</t>
  </si>
  <si>
    <t>※陰陽也另指為父母和官鬼，若是兩爻具出旺相，不為其他所剋傷，當日必定有雨。</t>
  </si>
  <si>
    <t>兄弟木興係巽風，而馮夷何其肆虐。</t>
  </si>
  <si>
    <t>※兄弟爻主風，若在逢到「巽卦」或是五行屬木，而且有動爻旺相，必定是颱風狂暴的現象。如父母爻也旺動，當是狂風加劇雨。</t>
  </si>
  <si>
    <t>妻財發動屬乾陽，而旱魃胡爾行凶。</t>
  </si>
  <si>
    <t>※妻財爻有動，又逢到「乾卦」或是變卦為「乾卦」，又是被日辰、月建來旺生者，必屬乾旱之災。</t>
  </si>
  <si>
    <t>六龍御天，祗為蛇與震卦；五雷驅電，蓋緣鬼發離宮。</t>
  </si>
  <si>
    <t>※土星依父，雲行雨施之天；木德扶身，日暖風和之景。半晴半雨，卦中財父同興；</t>
  </si>
  <si>
    <t>※五行土也是屬於「雲象」，所以父母爻五行為土，有雲行雨施的現象。卦中財、父都是動爻為半晴、半雨的現象。</t>
  </si>
  <si>
    <t>父空財伏，須究輔爻</t>
  </si>
  <si>
    <t>※如果卦象中財、父用神，剛好空亡或是伏藏，只好來看「輔神」就是「原神」的旺衰了，原神旺，用神當然可以旺出有助。</t>
  </si>
  <si>
    <t>※所以在卜求天象時，必須要先推決所要取用的「用神」是要求雨、還是求晴，這是非常重要的！</t>
  </si>
  <si>
    <r>
      <t>※</t>
    </r>
    <r>
      <rPr>
        <b/>
        <sz val="12"/>
        <color rgb="FF0000FF"/>
        <rFont val="細明體_HKSCS-ExtB"/>
        <family val="1"/>
        <charset val="136"/>
      </rPr>
      <t>應乃太虛，逢空則雨晴難擬。世為大塊，受剋則天變非常。</t>
    </r>
  </si>
  <si>
    <r>
      <t>※</t>
    </r>
    <r>
      <rPr>
        <b/>
        <sz val="12"/>
        <color rgb="FF0000FF"/>
        <rFont val="細明體_HKSCS-ExtB"/>
        <family val="1"/>
        <charset val="136"/>
      </rPr>
      <t>父母旺相主下雨，若是子孫有動，表示會有彩虹的產生，應該是快要放晴的跡象。</t>
    </r>
  </si>
  <si>
    <r>
      <t>※</t>
    </r>
    <r>
      <rPr>
        <b/>
        <sz val="12"/>
        <color rgb="FF0000FF"/>
        <rFont val="細明體_HKSCS-ExtB"/>
        <family val="1"/>
        <charset val="136"/>
      </rPr>
      <t>子伏財飛，簷下曝夫猶抑鬱。父衰官旺，門前行客尚赴趄。</t>
    </r>
  </si>
  <si>
    <r>
      <t>※</t>
    </r>
    <r>
      <rPr>
        <b/>
        <sz val="12"/>
        <color rgb="FF0000FF"/>
        <rFont val="細明體_HKSCS-ExtB"/>
        <family val="1"/>
        <charset val="136"/>
      </rPr>
      <t>福合應爻木動交而游絲漫野，鬼衝身位金星會而陰霧迷空。卦值暗衝，雖空有望，爻逢合住，縱動無功。</t>
    </r>
  </si>
  <si>
    <r>
      <t>※</t>
    </r>
    <r>
      <rPr>
        <b/>
        <sz val="12"/>
        <color rgb="FF0000FF"/>
        <rFont val="細明體_HKSCS-ExtB"/>
        <family val="1"/>
        <charset val="136"/>
      </rPr>
      <t>多霧多煙，爻上財宮皆動。</t>
    </r>
  </si>
  <si>
    <r>
      <t>※</t>
    </r>
    <r>
      <rPr>
        <b/>
        <sz val="12"/>
        <color rgb="FF0000FF"/>
        <rFont val="細明體_HKSCS-ExtB"/>
        <family val="1"/>
        <charset val="136"/>
      </rPr>
      <t>身值同人，雖晴而日輪含曜；世持福德，總雨而雷鼓藏聲。</t>
    </r>
  </si>
  <si>
    <r>
      <t>※</t>
    </r>
    <r>
      <rPr>
        <b/>
        <sz val="12"/>
        <color rgb="FF0000FF"/>
        <rFont val="細明體_HKSCS-ExtB"/>
        <family val="1"/>
        <charset val="136"/>
      </rPr>
      <t>要知其詳，別陰陽可推晴雨；欲知其細，明衰旺以決重輕。</t>
    </r>
  </si>
  <si>
    <t>能窮易道之精微，自與天機而吻合。</t>
    <phoneticPr fontId="1" type="noConversion"/>
  </si>
  <si>
    <t>剋日取期，當明占法。</t>
    <phoneticPr fontId="1" type="noConversion"/>
  </si>
  <si>
    <t>一論天時</t>
  </si>
  <si>
    <t>二論年時</t>
  </si>
  <si>
    <t>三論國朝</t>
  </si>
  <si>
    <t>四論征戰</t>
  </si>
  <si>
    <t>五論身命</t>
  </si>
  <si>
    <t>六論婚姻</t>
  </si>
  <si>
    <t>七論產育</t>
  </si>
  <si>
    <t>八論進人□</t>
  </si>
  <si>
    <t>九論病症</t>
  </si>
  <si>
    <t>十論病體</t>
  </si>
  <si>
    <t>十一論醫藥</t>
  </si>
  <si>
    <t>十二論鬼神</t>
  </si>
  <si>
    <t>十三論種作</t>
  </si>
  <si>
    <t>十四論蠶桑</t>
  </si>
  <si>
    <t>十五論六畜</t>
  </si>
  <si>
    <t>十六論求名</t>
  </si>
  <si>
    <t>十七論仕宦</t>
  </si>
  <si>
    <t>十八論求財</t>
  </si>
  <si>
    <t>十九論家宅</t>
  </si>
  <si>
    <t>二十論、家宅搜精分別六爻斷法</t>
  </si>
  <si>
    <t>二十一論安葬墳墓</t>
  </si>
  <si>
    <t>二十二論求師</t>
  </si>
  <si>
    <t>二十三學館</t>
  </si>
  <si>
    <t>二十四論詞訟</t>
  </si>
  <si>
    <t>二十五論避亂</t>
  </si>
  <si>
    <t>二十六論逃亡</t>
  </si>
  <si>
    <t>二十七論失脫、捕捉與盜賊</t>
  </si>
  <si>
    <t>二十八論痘疹</t>
  </si>
  <si>
    <t>二十九出行</t>
  </si>
  <si>
    <t>三十論行人</t>
  </si>
  <si>
    <t>三十一論論舟船</t>
  </si>
  <si>
    <t>三十二論娼家</t>
  </si>
  <si>
    <t>三十三論陽宅風水吉凶</t>
  </si>
  <si>
    <t>【二論、年時 】</t>
    <phoneticPr fontId="1" type="noConversion"/>
  </si>
  <si>
    <t>三論國朝</t>
    <phoneticPr fontId="1" type="noConversion"/>
  </si>
  <si>
    <t>一論天時</t>
    <phoneticPr fontId="1" type="noConversion"/>
  </si>
  <si>
    <r>
      <t>【三論、國朝 】</t>
    </r>
    <r>
      <rPr>
        <b/>
        <sz val="14"/>
        <color rgb="FF0000FF"/>
        <rFont val="微軟正黑體"/>
        <family val="2"/>
        <charset val="136"/>
      </rPr>
      <t>20150222 / 20150223</t>
    </r>
  </si>
  <si>
    <t>現今國朝是指國家政策、政府管理，和總統元首的處事治國的觀念、能力，和太子或第二位元首備位之人，以及各政府官員之間的互動配合等吉凶變化。</t>
  </si>
  <si>
    <t>以目前民主時代不論一朝能有幾百年，而是以是否能順利連任主政為主。</t>
  </si>
  <si>
    <t>＊＊ 卜求國朝，要先瞭解「六親」的用神分類定義來論起 ＊＊</t>
  </si>
  <si>
    <t>國政、元首用神是以爻位來取用。</t>
  </si>
  <si>
    <t>因此用神是以「九五」五爻為元首、四爻為官員，成卦卦象為整體國政政策發展。</t>
  </si>
  <si>
    <t>世爻為元首的處事治國的觀念、能力、態度。</t>
  </si>
  <si>
    <t>子孫爻為太子，或是福神、副元首、第二位元首備位之人。</t>
  </si>
  <si>
    <t>應爻為整體國家政策的發展方向。</t>
  </si>
  <si>
    <t>歲運年干為一年的外在氣運影響。 </t>
  </si>
  <si>
    <t>君恕則臣忠，共濟明良之會，國泰則民樂，當推禍福之原，雖天地尚知其始終，況國家豈能無興廢？</t>
  </si>
  <si>
    <t>※天子元首和官員的互動，對於國家發展和百姓生活，當然甚為重要，所謂將帥無能、累死三軍，元首無道國政紛亂百姓難安。而天地氣象都能夠來查知其起始吉凶變化，何況是國政的興衰輪替呢？當然也是可以從卦象吉凶、卦爻生剋、旺衰，來查知其元首領政者的興衰更替的。 </t>
  </si>
  <si>
    <t>本宮旺相，周文王創八百年之基，大象休囚，秦始皇遺二世主之禍。</t>
  </si>
  <si>
    <t>※主看成卦卦象若為吉卦，本卦宮五行被年干日月所生旺相，則可保國政延續、或連任順遂、或國運昌盛。 </t>
  </si>
  <si>
    <t>九五逢陽，當遇仁明之主，四爻值福，必多忠義之臣。</t>
  </si>
  <si>
    <t>※九五、五爻出現陽爻，則元首心性開明、積極樂觀、能納諫言，則易得賢良官員來相輔政。</t>
  </si>
  <si>
    <t>※四爻主官員，若逢吉星子孫主清欲有理想性，則能得清廉不貪污的好官員。</t>
  </si>
  <si>
    <t>※五爻元首和四爻官員，逢六親的含意如下，最好是能以十星宿來看，則吉凶特性可更加地清楚。</t>
  </si>
  <si>
    <t>逢妻財主重財利、物欲享受，以政來營私。</t>
  </si>
  <si>
    <t>正財：正派、誠實、保守、態度穩重、謹慎、講信用。</t>
  </si>
  <si>
    <t>偏財：樂觀、隨性、開放、圓滑、善變、重物欲、人緣佳。</t>
  </si>
  <si>
    <t>逢官鬼主名利心旺盛、積極有作為。</t>
  </si>
  <si>
    <t>正官：剛正、負責、重道德、一絲不苟、愛面子，自尊心強，但過度固執、保守、節儉、難變通。</t>
  </si>
  <si>
    <t>七殺：積極、有衝勁、創造性強、不服輸，性子急、衝動、易結怨、易因好勝而違法行事。</t>
  </si>
  <si>
    <t>逢父母主辛勞、感性、鄉愿保守。</t>
  </si>
  <si>
    <t>正印：溫柔、善良、慈悲、重精神面、保守、易生依賴心、天真、感性、不客觀。</t>
  </si>
  <si>
    <t>偏印：豐富想像力、觀察力敏銳、心思纖細、喜怒哀樂不形於色、矛盾多疑多變、猶豫不決。</t>
  </si>
  <si>
    <t>逢兄弟主自我、自私、肆意忘形。</t>
  </si>
  <si>
    <t>比肩：單純平淡、清心寡欲、貫徹初衷、耐力強、但缺協調性、好惡明顯、不善溝通。</t>
  </si>
  <si>
    <t>劫財：多樣才藝、能言善道、行動力、慾望企圖心強、違法大膽、神經質、嫉妒心重、重情色。</t>
  </si>
  <si>
    <t>逢子孫主清欲、理想、慵懶享福。</t>
  </si>
  <si>
    <t>食神：溫和沈穩、風度優雅、重質感美食、重感覺不理性、體力差慵懶、易耽溺情慾中。</t>
  </si>
  <si>
    <t>傷官：才華洋溢、自視高傲、理想性高、創造力強、能言善辯、好惡分明圓融性低、言詞犀利易遭小人、常過於自信而失敗。</t>
  </si>
  <si>
    <t>歲剋衰宮，玉樹後庭花欲謝，年傷弱世，鼎湖龍去不多時。</t>
  </si>
  <si>
    <t>※年干剋傷卦宮，表示目前雖表面如玉樹光鮮富貴好看，但是花已將謝盡國政即將改朝了。</t>
  </si>
  <si>
    <t>※年干剋傷世爻元首之位，表示元首已無心於國政想要拜鼎祀奉神佛修行，或歸引湖山田園。 </t>
  </si>
  <si>
    <t>世臨沐浴合妻財，夫差戀西施而亡國。應帶咸池臨九五，武后革唐命而為周</t>
  </si>
  <si>
    <t>※世爻臨沐浴，元首心性如幼稚兒童般任性嬉戲，或再合妻財貪戀情色慾望，如夫差戀於西施而亡國。</t>
  </si>
  <si>
    <t>※應爻如在五爻元首之位，且入咸池神煞，為女人當政之象，如武后把政革唐立周朝。 </t>
  </si>
  <si>
    <t>游魂遇空，虞舜南巡不返，歸魂帶煞，始皇返國亡身。</t>
  </si>
  <si>
    <t>※卦象為遊魂卦、世應再逢空亡，元首貪遊於外境無心於國政宮，如虞舜南巡不回。</t>
  </si>
  <si>
    <t>※卦象為歸魂卦、世應再逢官鬼或被剋傷，元首恐有急症而命危，如始皇返國亡身。</t>
  </si>
  <si>
    <t>子發逢空，張子房起歸山之計，將星被害，岳武穆抱籲天之冤。</t>
  </si>
  <si>
    <t>※卦爻子孫為福神，被剋傷又逢空亡，首政重要官員辭官歸引，或將帥被小人所陷害，如張子房歸山、岳武穆被奸人所害。 </t>
  </si>
  <si>
    <t>應旺生合世爻，聖主得椒房之助。</t>
  </si>
  <si>
    <t>※應爻被生旺相又來生合世爻，為元首聖明又得賢能的官員相輔政。 </t>
  </si>
  <si>
    <t>日辰拱扶子位，東宮攝天子之權。世剋福爻，唐玄宗有殺兒之事。</t>
  </si>
  <si>
    <t>※日辰來生助子孫爻，太子或備位官員氣運鼎盛，有功高震主眾人相扶，而有提早接替元首之象。</t>
  </si>
  <si>
    <t>※世爻、五爻剋傷子孫，元首對太子或備位官員起肅殺之心而排擠，如唐玄宗有殺兒之事。 </t>
  </si>
  <si>
    <t>子傷君位，隋楊廣有拭父之心，四爻剋子，秦扶蘇中趙相之謀。</t>
  </si>
  <si>
    <t>※子孫剋傷世爻、五爻，太子或備位官員對元首起肅殺排擠之心，如隋楊廣有拭父之心。</t>
  </si>
  <si>
    <t>※四爻剋傷子孫，首政重要官員對太子或備位官員起謀害之心而排擠，如秦扶蘇中趙相之謀。 </t>
  </si>
  <si>
    <t>身值動官。唐太宗禁庭蝶血。</t>
  </si>
  <si>
    <t>※世爻、身爻入官鬼又是動爻發動，恐有官員公然議廷之上反對元首，或暴動於廷議之中，如唐太宗禁庭蝶血。 </t>
  </si>
  <si>
    <t>世安空第，周泰伯讓國逃荊。凶神生合世爻，玄宗信林甫之佞。</t>
  </si>
  <si>
    <t>※世爻雖入官鬼但逢空亡，元首可接受反對逼退而安然引退，如周泰伯讓國逃荊。</t>
  </si>
  <si>
    <t>君位剋傷四位，商紂害比干之忠，離宮變入坎官帶凶煞，而徽欽亡身於漢北。</t>
  </si>
  <si>
    <t>※五爻君位或世爻剋傷四爻，元首對首位重要官員起肅殺之心而排擠，如商紂害比干之忠。</t>
  </si>
  <si>
    <t>※卦象如離宮屬火，變卦為坎宮屬水，有水剋火之凶象，國政恐被它國壓迫、侵犯，或元首恐急症或意外被刺身亡，如徽欽亡身於漢北。延伸為成卦不可被變卦所剋，如離變坎、看坎變艮等。 </t>
  </si>
  <si>
    <t>乾象化為巽象有吉曜，而孫劉鼎足於東南。</t>
  </si>
  <si>
    <t>※卦象如乾宮屬金、變卦巽宮屬木，有金剋木象，表示我方氣運旺盛強勢可為，如孫劉鼎足於東南。延伸為成卦剋變卦，如坎變離、看艮變坎等，為侵犯它國或強勢壓迫它國之象。</t>
  </si>
  <si>
    <r>
      <t>『</t>
    </r>
    <r>
      <rPr>
        <b/>
        <sz val="14"/>
        <color rgb="FFFF0000"/>
        <rFont val="微軟正黑體"/>
        <family val="2"/>
        <charset val="136"/>
      </rPr>
      <t>導讀註解說明』</t>
    </r>
  </si>
  <si>
    <t>所謂有人就有是非，國與國之間、宗族與宗族之間，為了利益都會起衝突爭執，「征戰篇」也可以論看到現今的國際情勢，瞭解國際區域和國家之間的衝突是如何對峙，或是該如何來對應化解。 </t>
  </si>
  <si>
    <t>＊＊ 卜求征戰，要先瞭解「六親」的用神分類定義來論起 ＊＊</t>
  </si>
  <si>
    <t>征戰國與國之間的用神是以爻位來取用。</t>
  </si>
  <si>
    <t>世爻為我國方、應爻為它國。</t>
  </si>
  <si>
    <t>子孫表我方將帥、參謀、軍師、軍隊，官鬼表它國之將領、參謀、武器。</t>
  </si>
  <si>
    <t>父母爻為軍容、軍紀、戰略、士氣，妻財為糧餉、後備、後援、人民的支持，兄弟為伏兵、天災、氣候、不可預期的意外變化。 </t>
  </si>
  <si>
    <t>醫不執方兵不執法，堪推大將之才能，謀事在人成事在天。</t>
  </si>
  <si>
    <t>※醫生不可用固定的藥方來治病，征戰也不能夠用書上的兵法、謀略來死用，因為國際間的互動變化迅昔萬變，合縱連橫之間沒有永遠的敵人或朋友。戰事之間也無絕對的優勝略敗，出奇制勝、以小博大時有所聞。</t>
  </si>
  <si>
    <t>所謂「謀事在人、成事在天」並非用人的一般眼光見解可來論定，因此要熟用易經卦象的陰陽互動變化，來查知我方和對方的消長，才能論知從人事到天理間的運勢。 </t>
  </si>
  <si>
    <t>當究先師之妙論；觀世應之旺衰以決兩家之勝負；將福官之強弱，以分彼我之軍師。</t>
  </si>
  <si>
    <t>※先瞭解先師聖賢的見解妙論，世爻為我方、應爻為對方，何方旺相則佔優勢上方，將能取勝於此一征戰。子孫為我方將帥軍師、官鬼為對方統帥，何方旺相則統軍嚴謹、軍容壯盛、謀略奇出，將可從容應對此一戰事而致勝。 </t>
  </si>
  <si>
    <t>父母隆興立望旌旗之蔽野，金爻空動側聽金鼓之喧天。</t>
  </si>
  <si>
    <t>※父母爻為軍容軍紀，旺相則軍容壯盛、將士眾多、戰旗蔽野、聲勢浩大。若父母逢金爻又發動，表示士氣旺盛、攻無不克。若是逢空亡則是士氣低迷、無心戀戰，空有戰鼓噓聲。 </t>
  </si>
  <si>
    <t>財為糧草之本根，兄乃伏兵之形勢，水興扶世濟川宜駕乎輕舟，火旺生身立寨必安於勝地。</t>
  </si>
  <si>
    <t>※妻財為糧餉後備，旺相則後備不愁源源而來。</t>
  </si>
  <si>
    <t>※兄弟為伏兵意外，旺相則易遭伏擊，或是遭逢天災、意外、疾疫等衝擊，最不利於此戰事。</t>
  </si>
  <si>
    <t>※世爻為我方最喜有生助旺相，水來生助表管河川、北方的官方來助，火來生助表起灶生火、立寨安營可安康，木來生助表巧匠用心、攻具戰樓防禦得堅固，金來生助表刀劍武器、精良上手。 </t>
  </si>
  <si>
    <t>父母興持主師無寬存之德，子孫得地將軍有決勝之才，水爻剋子子孫強，韓信背水陣而陳餘被斬。</t>
  </si>
  <si>
    <t>※父母爻為動爻旺相，表軍紀嚴謹無徇私苟安之象。子孫爻動旺相，表將帥必勝決心旺盛、信心在握。</t>
  </si>
  <si>
    <t>※子孫爻旺相則不怕被剋，被剋只是一時的困境，終究可以來脫困轉安。看何五行來剋，水剋困於北方或水澤或冰寒氣候，火剋困於南方或乾旱無水或炎熱氣候等。 </t>
  </si>
  <si>
    <t>陰象持兄兄剋應，李槊雪夜走而元濟遭擒，世持子而被傷，可效周亞夫堅壁不戰。</t>
  </si>
  <si>
    <t>※兄弟爻為陰爻或在陰卦上，而來剋傷應爻，可用夜襲、偷襲或反間小人等計謀。反之若是剋傷世爻，則是我方需小心被偷襲，和有間諜隱藏洩密的危險。</t>
  </si>
  <si>
    <t>※世爻又為子孫，而被動爻日月所剋傷，目前形勢不利於我方，最好按兵不動、休養生息。 </t>
  </si>
  <si>
    <t>應臨官而遭剋，當如司馬懿固疊休兵。</t>
  </si>
  <si>
    <t>※應爻為它方，雖臨官鬼被剋傷，表示它方戰力堅強卻心有疑慮、 諸多考量不願出戰。 </t>
  </si>
  <si>
    <t>世持衰福得生扶，王剪以六十萬眾而勝楚，卦有重官臨旺子，謝玄以八千之兵而破秦。</t>
  </si>
  <si>
    <t>※世爻為子孫於卦中被剋，若得日月來生扶助，可得外援來助，以人眾之勢來取勝。</t>
  </si>
  <si>
    <t>※卦爻中出現雙官鬼為它方軍勢壯大，但子孫仍是旺相得剋雙官，可謂以小盛大、出奇制勝。 </t>
  </si>
  <si>
    <t>兩子合世扶身，李郭同心而興唐室，二福刑沖化絕，鍾鄧互隙而喪身家。</t>
  </si>
  <si>
    <t>※卦爻中出現雙子孫，若來生合世爻，表示我方可多得賢能將領之助，復興勝利可期待。若雙子孫相沖、相刑，則內部將領不和衝突，恐有違背軍令敗戰，或是叛變離異凶象。 </t>
  </si>
  <si>
    <t>子化死爻，曹操喪師於赤壁。世逢絕地，項羽自刎於烏江。</t>
  </si>
  <si>
    <t>※子孫逢「死、墓、絕地」，為指揮決策失當，將領恐有被襲、被擄的凶象。</t>
  </si>
  <si>
    <t>※世爻逢「死、墓、絕地」，為全軍覆沒、敗戰凶兆。 </t>
  </si>
  <si>
    <t>水鬼剋身，秦符堅有肥水之敗，火官持世，漢高祖遇平城之圍。</t>
  </si>
  <si>
    <t>※官鬼為它方，動爻日月生助旺相，敵方氣勢旺盛堅強，若又來剋傷世爻，將可戰勝我方。※官鬼屬水，我方敗戰於河澤、北方、冬天。官鬼屬火，我方敗戰於南方、夏天。 </t>
  </si>
  <si>
    <t>應官剋世卦無財，張唯陽食盡而斃。</t>
  </si>
  <si>
    <t>※官鬼剋世爻，卦中無財為後濟無援、後備不足而敗。 </t>
  </si>
  <si>
    <t>世鬼興隆生合應，呂文煥無援而降。外宮子動化絕爻，李陵所以降虜。</t>
  </si>
  <si>
    <t>※官鬼在世爻又來和應爻、生應爻，我方生助它方低聲卑下、不戰而降。</t>
  </si>
  <si>
    <t>※子孫在外卦宮表將領在外獨力作戰，若逢動爻而入「死、墓、絕地」恐有歸降它方之慮。 </t>
  </si>
  <si>
    <t>※子孫在內卦宮表將領在政府之內，若來生合應爻為生助它方，恐有暗助他方叛變之慮。 </t>
  </si>
  <si>
    <t>鬼雖衰而遇生扶，勿追窮寇。子雖旺而遭剋制，毋急興師。</t>
  </si>
  <si>
    <t>※官鬼雖被剋衰相，但得日月來生助，恐有外援助力，所以切勿窮寇追殺，恐被反擊而大傷。</t>
  </si>
  <si>
    <t>※子孫於卦中雖被生旺相，但日月來剋傷，恐有意外變故發生，不急於興師出戰。 </t>
  </si>
  <si>
    <t>鬼爻暗動傷身，吳王被專諸之刺。子化官支剋世，張飛遭范張之誅。</t>
  </si>
  <si>
    <t>※官鬼暗動來剋傷世爻，為將領、元首恐遭受到意外急症或是刺客來襲。</t>
  </si>
  <si>
    <t>※子孫動變為官鬼，或是其它爻象動變為官鬼，此一官鬼再來剋世爻，恐有將領受此官鬼的剋傷。 </t>
  </si>
  <si>
    <t>識用兵之利器，五行卦象併推詳。</t>
  </si>
  <si>
    <t>【四論、征戰 】</t>
    <phoneticPr fontId="1" type="noConversion"/>
  </si>
  <si>
    <t>五論身命</t>
    <phoneticPr fontId="1" type="noConversion"/>
  </si>
  <si>
    <t>六論婚姻</t>
    <phoneticPr fontId="1" type="noConversion"/>
  </si>
  <si>
    <t>七論產育</t>
    <phoneticPr fontId="1" type="noConversion"/>
  </si>
  <si>
    <t>八論進人口</t>
  </si>
  <si>
    <t>八論進人口</t>
    <phoneticPr fontId="1" type="noConversion"/>
  </si>
  <si>
    <t>九論病症</t>
    <phoneticPr fontId="1" type="noConversion"/>
  </si>
  <si>
    <t>十論病體</t>
    <phoneticPr fontId="1" type="noConversion"/>
  </si>
  <si>
    <t>十一論醫藥</t>
    <phoneticPr fontId="1" type="noConversion"/>
  </si>
  <si>
    <t>十二論鬼神</t>
    <phoneticPr fontId="1" type="noConversion"/>
  </si>
  <si>
    <t>此「身命篇」主要是瞭解自身的個性和對國家社會的價值觀，以及一生的禍福，和六親的互動關係。對於官運事業、財富、婚姻、子息、健康、疾病等，並不是此篇重點，需另外再來卜求。 </t>
  </si>
  <si>
    <t>＊＊ 卜求身命 ，要先瞭解「六親」的用神分類定義來論起 ＊＊</t>
  </si>
  <si>
    <t>身命已是屬於個人小範圍的事項，可以用單一「世爻」來取為用神。</t>
  </si>
  <si>
    <t>其它六親再以其對應意義，和世爻的生剋互動，來批論此生和六親的互動關係。</t>
  </si>
  <si>
    <t>另一～六爻爻位定義，也可取用來和世爻的互動影響。</t>
  </si>
  <si>
    <t>以下論述有提及「身爻」，亦請以「世爻」來批論即可。 </t>
  </si>
  <si>
    <t>乾坤定位，人物肇生，感陰陽而化育，分智愚于濁清，既富且壽，世爻旺相更無傷。</t>
  </si>
  <si>
    <t>※天地父母生養我身，受到祖上陰德庇蔭或是祖先冤親共業，還有自身累世因果所感應，都會使我身今世有富貴、貧瘠、聰明、愚痴等分別。</t>
  </si>
  <si>
    <t>要來分辨瞭解今世的禍福，可從世爻旺衰來看起。 </t>
  </si>
  <si>
    <t>非夭即貧，身位休囚兼受制。世居空地，終身作事無成。身入墓爻，到老求謀多戾。</t>
  </si>
  <si>
    <t>※世爻旺相則富貴滿盈、健康長壽、六親和順，若是世爻被動爻日月剋傷或休囚，衰相則貧困交迫、百病叢生、事事不順。 </t>
  </si>
  <si>
    <t>卦宮衰弱根基淺，爻象豐隆命運高。若問成家，嫌六沖之為卦。要知創業，喜六合之成爻。</t>
  </si>
  <si>
    <t>※成卦表示一世的禍福根基，吉卦平順、凶卦坎坷，上下卦1-4、2-5、3-6的卦爻要相生、相合，則家人六親和睦、齊家創業一路順遂。相沖相剋則家人六親失和， 婚姻感情更是難成，創業孤身打拼無助。 </t>
  </si>
  <si>
    <t>動身自旺，獨力撐持，衰世遇扶，因人創立。日時合助，一生偏得小人心。歲月剋沖，半世未沾君子德。</t>
  </si>
  <si>
    <t>※世爻為動爻，為自身獨立奮發打拼，若世爻得日月扶助，則是外力來幫持而創業。</t>
  </si>
  <si>
    <t>※世爻被日辰、時干所相合，深的外緣來幫扶，四海之內皆兄弟，縱使黑幫小人亦能來喜愛相助。</t>
  </si>
  <si>
    <t>※世爻被歲運、月建所剋傷，為人卑賤自私、無道任性，半生難見君子該有的品德。 </t>
  </si>
  <si>
    <t>遇龍子而無氣，總清高亦是寒儒；逢虎妻而旺強，雖鄙俗偏為富客。</t>
  </si>
  <si>
    <t>※子孫爻表福神，逢青龍應有喜事，但若衰弱休囚，則是自命清高為清寒讀書人，難以成就功名和大事業。</t>
  </si>
  <si>
    <t>※妻財爻表財富，逢白虎旺相，為人粗俗鄙陋、不學無術、胸無點墨，做事積極有效率、暴氣干雲而能財富滿盈、事業順遂。 </t>
  </si>
  <si>
    <t>父母持身，辛勤勞碌。鬼爻持世，疾病纏綿。遇兄則財莫能聚，見子則身不犯刑。</t>
  </si>
  <si>
    <t>※世爻逢父母主辛苦勤勞，為家人任勞任怨。逢官鬼主百病纏身，莫明慢性因果病、遺傳病，看是屬何五行，來論斷其病症。逢兄弟主破財，今生難有積畜和置產。逢子孫主福神，一生平順無刑傷。</t>
  </si>
  <si>
    <t>※上述世爻逢六親的批論，可用「十星宿」來論述會更加地清楚明白，詳情可參考十星宿所代表的意義。 </t>
  </si>
  <si>
    <t>祿薄而遇煞沖，奔走於東西道路；福輕而逢凶制，寄食於南北人家。</t>
  </si>
  <si>
    <t>※妻財財祿休囚，又變為七殺動爻，表一生四處勞苦奔波於工作事業，卻仍是少有所獲。</t>
  </si>
  <si>
    <t>※子孫福神在卦中本已休囚衰弱，再遇動爻日月來剋傷，表根本家父母緣淺，或家中貧困難扶養，需送給他人認養或寄養。 </t>
  </si>
  <si>
    <t>子死妻空，絕俗離塵之輩；貴臨祿到，出將入相之人。</t>
  </si>
  <si>
    <t>※子孫逢死地、妻財入空亡，一生為僧道清修無欲之人，適合往宗教界出家修行。</t>
  </si>
  <si>
    <t>※世爻逢財祿，得動爻日月為官鬼來相生助，一生可出將入相、高官俸祿、功成名就。 </t>
  </si>
  <si>
    <t>朱雀與福德臨身合應，乃梨園子弟；白虎同父爻持世逢金，則柳市屠人。</t>
  </si>
  <si>
    <t>※世爻逢子孫去合應爻，可得到眾人的喜愛，又加逢朱雀屬火為口舌聲音，可為梨園子弟，現今可往歌唱、影視界發展。 其餘六獸可以其特性，來推論適合發展的方向。</t>
  </si>
  <si>
    <t>※世爻逢父母主從事勞務之業，逢白虎為動態事務，若屬金則與刀切有關，如屠宰業。其餘六獸和五行屬性可以其特性，來推論其勞務的工作類別。如逢勾陳田土，應為耕種農夫。 </t>
  </si>
  <si>
    <t>※世爻逢官鬼主與官門警務相關，逢玄武盜賊為樑上均子、黑道份子。其餘六獸和五行屬性可以其特性，來推論其勞務的工作類別。 </t>
  </si>
  <si>
    <t>財福司權，榮華有日。官兄秉政，破敗無常。</t>
  </si>
  <si>
    <t>※以1-6爻爻位來看，子孫、妻財在權位爻3、4爻位，創業、理財投資當可順利如願。若是逢入官鬼、兄弟，則是官訟是非不斷，破財小人紛起，一生難得平遂。 </t>
  </si>
  <si>
    <t>正內不利，李密髫齡迍邅；支卦有扶，馬援期頤矍鑠。</t>
  </si>
  <si>
    <t>※卦卜中年，凶煞幸無挫折。如占晚景，惡星尤怕攻沖。</t>
  </si>
  <si>
    <t>※中年40歲或晚年後來卜求身命，卦中凶星官鬼、兄弟已過半運影響減半，最忌諱再有動爻日月來生旺，或是來沖剋、沖出也是凶險萬分。 </t>
  </si>
  <si>
    <t>一卦和同，張公藝家門雍睦；六爻同擊，司馬氏骨肉相殘。</t>
  </si>
  <si>
    <t>※卦爻中上下卦1-4、2-5、3-6的卦爻，要相生、相合則家人六親和睦，如相沖則家人自相殘害，終日爭吵不睦。 </t>
  </si>
  <si>
    <t>閔子騫考孚內外，父獲生身；孔仲尼父友家邦，兄同世合。</t>
  </si>
  <si>
    <t>※父母來生世爻，文采洋溢、文章寫作俱佳。兄弟來生合世爻，則兄友弟恭、興旺家園。 </t>
  </si>
  <si>
    <t>世應相生，漢飽宣娶桓氏少君為婦；晦貞相剋，唐郭曦招升平公主為妻。箕踞鼓盆歌，世傷應位；河東獅子吼，應制世爻。</t>
  </si>
  <si>
    <t>※應爻亦表配偶、婚姻，世應相生、不分出身貴賤夫妻情深融洽，世應相剋、終日計較爭吵而致分離，世剋應、夫氣盛凌人，應剋世、河東獅吼夫受欺。 </t>
  </si>
  <si>
    <t>世值凶而應剋，顧聽雞鳴；身帶吉而子扶，喜聞鶴和。</t>
  </si>
  <si>
    <t>※福遇旺而任王育子皆賢；子化凶而房杜生兒不肖。</t>
  </si>
  <si>
    <t>※子孫亦表子嗣兒女，得動爻日月生助，子女孝順賢能。子孫動變為凶星官鬼、兄弟，則生兒不肖、違法犯紀拖累家人。 </t>
  </si>
  <si>
    <t>※子孫伏藏空亡，無福、無子嗣。父母爻若刑剋子孫，恐有白髮人送黑髮人之災。</t>
  </si>
  <si>
    <t>父如值木，竇君生丹桂五枝芳；鬼或依金，田氏聚紫荊三本茂。兄持金旺，喜著荀氏之八龍；弟依水強，驚睹陸公之雙璧。</t>
  </si>
  <si>
    <t>※父母爻為剋子孫忌神，最忌諱動爻日月生助旺相。</t>
  </si>
  <si>
    <t>※若他爻逢重疊，須現在以推詳。</t>
  </si>
  <si>
    <t>財動剋親於早歲，兄衰喪偶於中年。化父生身，柴榮拜郭英為父；化孫合世，石勒養季龍為兒。</t>
  </si>
  <si>
    <t>※卦中若有其他六親雙雙出現，或是為動爻旺相，會有以下情形，如妻財動、剋父母，恐父母幼年即病喪。如兄弟動、剋妻財，於中年喪妻。如父母動來生世爻，認作他人為父。如子孫動來生世爻，收養他人小孩為子女。 </t>
  </si>
  <si>
    <t>世陰父亦陰，賈似道母非正室；身旺官亦旺，陳仲舉器不凡庸。</t>
  </si>
  <si>
    <t>※世爻為陰爻、父母亦為陰爻，恐是未婚或小三之子女。</t>
  </si>
  <si>
    <t>※世爻旺相、官鬼也為旺相，事業官運可亨發。 </t>
  </si>
  <si>
    <t>化子合財，唐明皇有祿山之子；內兄合應，陳白常有孺之之兄。</t>
  </si>
  <si>
    <t>※合表黏住、感情吸引、喜愛、執著之意，產生的相合情形是否吉凶，需以所問之事來批論。</t>
  </si>
  <si>
    <t>※變爻為子孫又來合妻財，收養的養子可能會和妻子有染。</t>
  </si>
  <si>
    <t>※兄弟爻在內卦又合應爻，恐有自家人和妻子不當的感情發生。 </t>
  </si>
  <si>
    <t>應帶勾陳兼值福，孟德耀復產於斯時；財臨玄武更逢刑，楊太真重生於今日。</t>
  </si>
  <si>
    <t>※合多而眾煞爭持，乃許子和之錢樹；官眾而諸凶皆避，如隋煬帝之綵花。</t>
  </si>
  <si>
    <t>※卦中多爻相合，表示六親緣深、彼此互相幫忙，若有合到官殺則財官相助、錢如樹生。</t>
  </si>
  <si>
    <t>※卦中官鬼雙現，肆意而為、縱慾揮霍。 </t>
  </si>
  <si>
    <t>白虎刑臨，武后淫而且悍；青龍福到，孟母淑而又慈。</t>
  </si>
  <si>
    <t>※應爻為白虎又刑世爻，妻子粗暴肆虐無道。為青龍如孟母貞潔賢慧、教子有方。 </t>
  </si>
  <si>
    <t>逢龍而化敗兄，漢蔡琰聰明而失節；化子而生身世，魯伯姬賢德而無疵；</t>
  </si>
  <si>
    <t>※應爻變爻為兄弟，則有剋財損節、敗壞門風的不當情事發生。</t>
  </si>
  <si>
    <t>※應爻變爻為子孫，妻子完美賢潔無瑕可議。 </t>
  </si>
  <si>
    <t>合而遇空，竇二女不辱於盜賊；靜而沖動，卓文君投奔於相如。</t>
  </si>
  <si>
    <t>※應爻變爻為相合之象，雖逢空亡若遇災難外侵，仍能嚴守婦道而不從。 </t>
  </si>
  <si>
    <t>※應爻變爻來沖動，恐有私奔他人，追求自身感情依歸的現象。 </t>
  </si>
  <si>
    <t>身遭化鬼剋刑，班婕妤感傷乎秋扇。</t>
  </si>
  <si>
    <t>二鬼爭權水父沖，錢玉蓮逢汝權於江滸；</t>
  </si>
  <si>
    <t>※上述所論是以男命卜求，以應爻為妻偶。下面論述即以女命為主，以官鬼為夫婿。</t>
  </si>
  <si>
    <t>※卦中出現雙官，為姻緣感情兩現，又逢父母來沖表示不喜父母所安排之婚事，逃家在外另遇到喜歡之人。 </t>
  </si>
  <si>
    <t>※卦中出現多爻相合，妻財又是陰爻時，感情姻緣很快就會出現。 </t>
  </si>
  <si>
    <t>鬼弱而未獲生扶，朱淑貞良人愚蠢；官強而又連龍福，吳孟子夫主賢明。</t>
  </si>
  <si>
    <t>※官鬼爻卦中衰弱，也沒有動爻日月來生助，表示先生資質愚鈍、學識不彰。</t>
  </si>
  <si>
    <t>※官鬼爻卦中旺相又逢青龍，表事先生氣運旺盛事業亨通、聰明才智過人。 </t>
  </si>
  <si>
    <t>※若卜問嬰孩的運勢吉凶，要以子孫為用神。但是卜問兒女的運勢吉凶，建議最好是兒女自己來卜求，所得卦象才精準。 </t>
  </si>
  <si>
    <t>隨官入墓，未為有子有孫；助鬼傷身，不免多災多病。胎連官鬼，曾經落地之關；</t>
  </si>
  <si>
    <t>※子孫變為官鬼凶星又五行為辰戌丑未入墓之相，一生為無子嗣、無福德，且會多災多病。</t>
  </si>
  <si>
    <t>※官鬼爻為「胎地」，需注意胎運不穩。子孫為月建所剋，如風來搖樹、四散飄零。逢「絕地」如雨打落花、摧殘不堪。子孫變為官鬼爻，鬼氣橫生、冥途上路。上述卦象嬰孩恐有夭折的凶象。 </t>
  </si>
  <si>
    <t>※子孫逢財祿旺相，可望少時名揚四海、天才縱橫。 </t>
  </si>
  <si>
    <t>遇令星如風搖幹，逢絕地似雨傾花。子孫化鬼，孝殤十月入冥途；祿貴臨爻，拜住童年登相位。</t>
  </si>
  <si>
    <t>※凶煞未攢震卦，李令伯至九歲而能行；吉神皆聚乾宮，白居易未週年而識字。</t>
  </si>
  <si>
    <t>※子孫所逢的卦宮，也會有所影響，如為震卦宮被剋衰相，震雷為四肢手足，恐有肢體上的殘障、不良于行。</t>
  </si>
  <si>
    <t>如於乾卦宮，乾天為長官、頭目、領導，幼年即能開智慧，學習強、反應快、成為小領導。</t>
  </si>
  <si>
    <t>其餘卦宮可依其特性延伸運用。 </t>
  </si>
  <si>
    <t>八純頑劣，晉食我狼子野心；六合聰明，唐李白綿心繡口。</t>
  </si>
  <si>
    <t>※八卦純宮為六沖卦象，小孩生性頑劣與六親不和。若為相合卦象，則六親因緣情深，聰明溫和有禮、巧心慧口。 </t>
  </si>
  <si>
    <t>陽象陽宮，后稷所以岐嶷；陰卦陰爻，晉惠所以戇騃。</t>
  </si>
  <si>
    <t>※子孫爻在陽卦陽爻上，為人陽光樂觀、積極奮發。在陰卦陰爻上，則性情陰霾不定、多疑不安。</t>
  </si>
  <si>
    <t>龍父扶身，效藏燈於祖瑩；歲君值福，希投筆於班超。</t>
  </si>
  <si>
    <t>※父母爻逢青龍又來生世爻，則有照顧父母生活上的從聰明巧慧。</t>
  </si>
  <si>
    <t>※年干歲運來生助子孫旺相，則有從軍為國效力的宏願。 </t>
  </si>
  <si>
    <t>官鬼無傷，曹彬取印終封爵；父身有氣，車胤囊螢卒顯貴。</t>
  </si>
  <si>
    <t>※子孫、官鬼雙現但逢妻財動爻來貪生忘剋，則此小孩終生官祿亨通、功成名就、養福享壽到天年。</t>
  </si>
  <si>
    <t>金爻動合，啼則無聲；父母靜衝，兒須缺乳。</t>
  </si>
  <si>
    <t>※嬰孩子孫爻五行屬金，又被動爻相合，則啼哭無聲。原卦中父母爻安靜，卻被日月所沖，恐母親受傷生病使小孩無奶可喝，或是無法得到很好的照顧。 </t>
  </si>
  <si>
    <t>用旺兒肥終易養，主衰兒弱心難為。</t>
  </si>
  <si>
    <t>※嬰孩子孫爻旺相，此孩健康肥胖、安靜易養。若是衰相則瘦弱多病、容易夭折。</t>
  </si>
  <si>
    <t>身臨父母，莫逃鞠養之辛勤；世遇子孫，終見劬勞之報效。</t>
  </si>
  <si>
    <t>※世爻逢父母，主辛勤勞苦，照顧使嬰孩必勞心勞力、親力親為。</t>
  </si>
  <si>
    <t>※世爻逢子孫，將可得到孩兒回報養育之恩。 </t>
  </si>
  <si>
    <t>若問榮枯，全在六親之決斷；要知壽夭，必須另卜以推詳。</t>
  </si>
  <si>
    <t>一卦六爻，管人一生之榮枯得失，可將財官父兄子決斷。如卜壽夭，須另佔一卦可知，後卷佔驗註明。</t>
    <phoneticPr fontId="1" type="noConversion"/>
  </si>
  <si>
    <t>【五論、身命 】</t>
    <phoneticPr fontId="1" type="noConversion"/>
  </si>
  <si>
    <t>在古時整體上的論述求婚姻大都是以男方為主，而且會重視「嫁妝」和「媒人」的影響性！</t>
  </si>
  <si>
    <t>而今日當然論述角度會和以往很大的不同，因此以下的解說批註，都是有必須要稍做調整，以來配合現今的實況發展，除了尊重男女雙方的互動意願，至於媒人的戳和應該也是要轉為其他親友的影響，在批論上「官鬼」和「妻財」都要視為很重要的用神。 </t>
  </si>
  <si>
    <t>＊＊ 卜求婚姻 ，要先瞭解「六親」的用神分類定義來論起 ＊＊</t>
  </si>
  <si>
    <t>婚姻取用神是以男方為「官鬼」，女方為「妻財」。</t>
  </si>
  <si>
    <t>「子孫」傷官、食神為男方的忌神，表示女方有傷官或食神的特性優缺點，如聰明有主見、理想性，如個性任性、難妥協，如重物質享受等。</t>
  </si>
  <si>
    <t>「兄弟」比肩、劫財為女方的忌神，表示男方表示有比肩或劫財的特性優缺點，如桃花異性緣旺、口才伶俐，如是木訥單純、不浪漫貼心等。</t>
  </si>
  <si>
    <t>因此在此一單元中批解，最好將六親轉為十星宿，如此會更加地清楚。</t>
  </si>
  <si>
    <t>「世爻」表我方、卜卦人（男來卜為男、女來卜為女）的目前氣運，對此婚姻的內在心態、想法。</t>
  </si>
  <si>
    <t>「應爻」表他方、被卜的人、事未來的可能發展吉凶狀況。</t>
  </si>
  <si>
    <t>凡人占卦間婚姻，財鬼兩全使可成，鬼是夫交愁子動，財為妻交怕兄興。</t>
  </si>
  <si>
    <t>※一般人卜求婚姻是否圓滿，是以官鬼、妻財為用神，若是卦爻中兩用神均有出現，且相生、相合，又沒有官鬼的忌神子孫，和妻財的忌神兄弟，兩忌神旺相來剋傷，則必是百年好和、鶼鰈情深。</t>
  </si>
  <si>
    <t>男女合婚契於前定，朱陳締結分在夙成，然非月老焉知夫婦於當時，不有宓義豈識吉凶於今日，欲諧伉儷，須定陰陽。</t>
  </si>
  <si>
    <t>※但是姻緣現今已無所謂父母之命、媒妁之言、指腹為婚等舊規，人人又非月下老人可先得知對方是否為良緣，而婚姻又為人生大事輕忽不得，因此請示神佛以卦象來指示姻緣吉凶，就是很重要的一件事了。</t>
  </si>
  <si>
    <t>陰陽交錯難期琴瑟之和鳴，內外互搖，定見家庭之撓括。</t>
  </si>
  <si>
    <t>※從卦爻來判斷姻緣，除看男女二人的用神，其餘卦爻的陰陽生剋互動也很重要，代表其他家人、事情的外在干擾影響。</t>
  </si>
  <si>
    <t>六合則易而且吉，六沖則難而又凶，陰而陽、陽而陰，偏利牽絲之舉，世合應應合世，終成種玉之緣。</t>
  </si>
  <si>
    <t>※六爻陰陽得位、相生相合最佳，陰陽不得位、相沖相剋，表男女難和諧相處，並且其他外境干擾影響嚴重。若加上內外卦均有動爻，那雙方家人都會有意見，要和合圓滿更加困難的。</t>
  </si>
  <si>
    <t>※世應相合，表示卜卦之人能心想事成如願，兩人情深緣重，甚至婚前就有親密行為而懷孕。</t>
  </si>
  <si>
    <t>欲求庚帖豈宜應動、應空，</t>
  </si>
  <si>
    <t>※世應相剋，表示心想之事有所衝突，是否可成還需看其他卦爻六親而定。</t>
  </si>
  <si>
    <t>※世剋應，表示我方姿勢高、家境好、態度強勢，或威脅強求、壓迫他方。</t>
  </si>
  <si>
    <t>※應剋世，表示他方姿勢高、家境好、態度強勢，或不理、不在意我方的情意請求。</t>
  </si>
  <si>
    <t>※應爻如逢動爻、日月旺相，他方心思想法條件很多，若又是逢空亡，對於此一婚姻更是不在意、不放在心上，事情會更難談成。</t>
  </si>
  <si>
    <t>若論聘儀安可世蛇、世弟，應生世悅服成親，世剋應用強劫娶。</t>
  </si>
  <si>
    <t>※若是談到聘禮，世爻我方出現兄弟破財爻相，他方會要求很多聘禮。或是世爻有六獸螣蛇，他方會很多疑猜想、莫明不合理的要求。</t>
  </si>
  <si>
    <t>如日和而世應比和，因人成事，若父動而子孫墓絕，為嗣求奢。</t>
  </si>
  <si>
    <t>※日辰月建來合世應爻，外在人事或環境來促成此姻緣。</t>
  </si>
  <si>
    <t>※父母逢動爻，父母家人心急發動來影響促成，若子孫爻入「墓絕地」，恐因是已懷孕奉子成婚。</t>
  </si>
  <si>
    <t>世應化空，始成而終悔，六合而動象刑傷，必多破阻；世沖而日辰扶助，當有吹噓。</t>
  </si>
  <si>
    <t>※世應爻變爻為「空亡」，心已不急、感情變淡，此姻緣拖延而終散分離。</t>
  </si>
  <si>
    <t>※世爻於卦中被剋衰相，但日月來生助，為外境、外人來幫忙鼓吹、牽線搓和。</t>
  </si>
  <si>
    <t>※世應爻或官鬼相合，雖是兩人情投意合，若其他動爻來剋傷，有外力介入破壞干擾。</t>
  </si>
  <si>
    <t>鬼剋世爻，果信綠窗之難嫁，用合身位，方知綺席之易婚，財鬼如無刑害，夫妻定主和諧。</t>
  </si>
  <si>
    <t>※男方卜求，官鬼剋我方世爻，此官鬼為陰煞小人，非指女方的先生，男方會受此影響而相信對女方不利的諸多謠言，而傷害兩人之間的互動感情。</t>
  </si>
  <si>
    <t>文書若動當權，子嗣必然蕭索，若在一宮當有通家之好，若加三合曾叨會面之親，</t>
  </si>
  <si>
    <t>※文書為父母爻發動逢動爻，為長輩父母當權有勢，對年輕夫妻要求嚴格，易造成年輕雙方的生活壓力，甚至影響到無法懷孕難有子嗣。</t>
  </si>
  <si>
    <t>若在變卦是同一卦宮中，則雙方父母有通家之好事先結交認識。</t>
  </si>
  <si>
    <t>動爻、變爻出現三合局，雙家庭更是感情和睦、長年交往。</t>
  </si>
  <si>
    <t>如逢財鬼空亡，乃婚姻之大忌，苟遇陰陽得位，實天命之所關。</t>
  </si>
  <si>
    <t>※用神官鬼、妻財最忌諱「空亡」，表雙方或空亡一方對此姻緣感情不在意，若官鬼為陽爻、妻財為陰爻陰陽得位，此一姻緣為天命累世姻緣再續而來，空亡則只是一時的影響。</t>
  </si>
  <si>
    <t>應財世鬼終須夫唱婦隨，應鬼世財不免夫權妻奪，</t>
  </si>
  <si>
    <t>※男方卜求，世爻官鬼、應爻妻財，應生世必是夫唱婦隨、以夫為主。世爻妻財、應爻官鬼，世生應則男更愛女方，而事事配合、溫柔對待，而使女權高於男方之上。</t>
  </si>
  <si>
    <t>妯娌不和，只為官爻發動，翁姑不睦，定因妻位交重。</t>
  </si>
  <si>
    <t>※男方卜求，卦中官鬼爻是動爻沖剋兄弟爻，為口舌是非起於家人妯娌、叔伯之間。女方卜求，卦中妻財爻是動爻沖剋父母爻，為口舌是非起於長輩家人、媳婦公婆之間。</t>
  </si>
  <si>
    <t>父合財爻，異日有新臺之行，世臨妻位，他時無就養之心。</t>
  </si>
  <si>
    <t>※男方卜求，父母合妻財為長輩與妻子曖昧感情牽扯。世爻為妻財，表心在妻子身上，一切以妻為尊，日後恐不理關心父母、忘去養育之恩。</t>
  </si>
  <si>
    <t>空鬼伏財，必是望門之寡婦，動財值虎，定然帶服之婺娘。</t>
  </si>
  <si>
    <t>※卦中用神官鬼空亡、妻財伏藏，妻財卻伏於官鬼之下，此女為喪夫寡婦之命。</t>
  </si>
  <si>
    <t>※妻財是動爻、六獸又為白虎，可能是先生逢意外身亡，正在帶喪服的現象。</t>
  </si>
  <si>
    <t>世應俱空，難遂百年之連理，財官疊見，重為一度之新人。</t>
  </si>
  <si>
    <t>※世應皆是空亡，此事雙方都不在意姻緣難成。</t>
  </si>
  <si>
    <t>※官鬼、妻財有出現二個，為曾經和另一男官鬼或女妻財，有過婚姻感情為再嫁的新人。</t>
  </si>
  <si>
    <t>夫若才能，官位占長生之地位，妻如醜拙，財爻落墓庫之鄉。</t>
  </si>
  <si>
    <t>※女方卜求，卦中官鬼爻為先生，入長生地有能力才華。男方卜求，妻財爻為妻子，入墓庫五行辰戌丑未，妻子身型粗獷、容貌醜陋。</t>
  </si>
  <si>
    <t>命旺則榮華可擬，時衰則發達難期。</t>
  </si>
  <si>
    <t>※財合財一舉兩得，鬼化鬼四覆三番，兄動而爻臨玄武，須防劫騙之謀。</t>
  </si>
  <si>
    <t>※男方卜求，變爻為妻財又和原妻財，表妻緣桃花深重，可得二位嬌妻來跟隨。官鬼又變為官鬼，為自身心性多變矛盾不定。兄弟逢動爻有破財凶象，又逢玄武盜賊，可能會受到感情詐騙，或是仙人跳而大破財。</t>
  </si>
  <si>
    <t>應空而卦伏文書，未有執盟之主，兩父齊興必有爭盟之象，雙官俟動斯為競娶之端。</t>
  </si>
  <si>
    <t>※應爻空亡為對方無心，卦中父母又伏藏，此事難有人出來作主安排。若父母雙出現又是動爻，則是雙方父母積極行事、相爭出面協調安排此婚事。雙官鬼發動，則是有兩男方要來爭娶此女。</t>
  </si>
  <si>
    <t>日逢父合已期合卺登於三星，世獲財生，終得粧奩於百兩。</t>
  </si>
  <si>
    <t>※卦中父母合於日辰，為父母喜外境外人的安排。世爻被妻財所生，除可得妻子所喜愛，還可能得到豐富的嫁妝。</t>
  </si>
  <si>
    <t>欲通媒妁須論間爻，應或相生乃女家之瓜葛，世如相合必男室之蕸莩，</t>
  </si>
  <si>
    <t>※婚姻要請他人來幫忙搓和，需看世應間的間爻，世應和間爻相生則可得助，相剋則會受到其阻礙。</t>
  </si>
  <si>
    <t>先觀卦象之陰陽，則男女可決，次看卦爻之動靜，則老幼堪推。</t>
  </si>
  <si>
    <t>論貧富當究身命，決美醜可驗性情，雀值兄臨，慣在其中得利，</t>
  </si>
  <si>
    <t>※媒妁要來幫論姻緣，貧富需另卜卦看身命或八字，可以來瞭解性情和美醜。若是卦中兄弟逢朱雀，應該可以從中來得到紅包的大利益。</t>
  </si>
  <si>
    <r>
      <t>※</t>
    </r>
    <r>
      <rPr>
        <b/>
        <sz val="14"/>
        <color rgb="FF0000FF"/>
        <rFont val="微軟正黑體"/>
        <family val="2"/>
        <charset val="136"/>
      </rPr>
      <t>世應沖合凂他出以為媒。</t>
    </r>
  </si>
  <si>
    <t>兩間同發，定多月老以爭盟，二間俱空，必無通好以為禮。</t>
  </si>
  <si>
    <t>※兩間爻都發動，則是二個媒人來爭作媒，或是說多人親友在幫忙此姻緣。</t>
  </si>
  <si>
    <t>若是間爻都空亡，則是心不在焉，或是和雙方家裡並無交情關係，也難去說情。</t>
  </si>
  <si>
    <t>※一卦吉凶須察精微委曲，百年夫婦方知到底團圓。</t>
  </si>
  <si>
    <t>世應不和，仗冰言而通好，間爻受剋，總綺語亦無從，財官沖剋，反招就裡衍尤。世應生扶，必得其中厚惠。</t>
    <phoneticPr fontId="1" type="noConversion"/>
  </si>
  <si>
    <t>※如應動克世，間爻合住應爻生扶世爻，餘可類推。凡欲請媒人說合求親，必得應爻生合間爻，則其言易入，必然聽信；如間爻反被應衝克，則雖甘言美語，亦不從。</t>
    <phoneticPr fontId="1" type="noConversion"/>
  </si>
  <si>
    <r>
      <t>【</t>
    </r>
    <r>
      <rPr>
        <b/>
        <sz val="14"/>
        <color rgb="FFFF0000"/>
        <rFont val="微軟正黑體"/>
        <family val="2"/>
        <charset val="136"/>
      </rPr>
      <t>六論、婚姻 】</t>
    </r>
    <phoneticPr fontId="1" type="noConversion"/>
  </si>
  <si>
    <t>生兒育女自古皆然，所以在卦象上的批論，數百年前跟現今的落差差異不大，不像其他如婚姻、事業、學館、疾病、醫藥、蠶桑等卜問事項，古代和現代的論述落差真的還滿大的呢！</t>
  </si>
  <si>
    <t>除了是否能夠懷孕、產期是否安穩、所生為男或女、胎兒是否健康等問題，都跟現今所需注意關心的是一樣的。 </t>
  </si>
  <si>
    <t>＊＊ 卜求產育 ，要先瞭解「六親」的用神分類定義來論起 ＊＊</t>
  </si>
  <si>
    <t>產育當然是以「子孫」為用神，喜神原神為兄弟。忌神則為父母。</t>
  </si>
  <si>
    <t>凶星為官鬼、白虎、螣蛇、玄武等。</t>
  </si>
  <si>
    <t>世爻可表為母親，旺相則產母健康得宜、可生產順利。</t>
  </si>
  <si>
    <t>十二長生之中的「胎地」，也主胎孕會影響到胎運吉凶。</t>
  </si>
  <si>
    <t>※胎兒預知是男是女，可由用神子孫先看所處卦象是陰卦、陽卦？再看卦爻是陰爻、陽爻？三看或爻位是奇數陽位或偶數陰位來判斷？</t>
  </si>
  <si>
    <r>
      <t>※</t>
    </r>
    <r>
      <rPr>
        <b/>
        <sz val="14"/>
        <color rgb="FF0000FF"/>
        <rFont val="微軟正黑體"/>
        <family val="2"/>
        <charset val="136"/>
      </rPr>
      <t>陽為男子掌中探見一枝新，陰是女兒門右喜看弧蛻設。</t>
    </r>
  </si>
  <si>
    <t>主星生旺，當生俊秀之肥兒，命曜休囚，必產委靡之弱子。</t>
  </si>
  <si>
    <t>※主星子孫被生旺相，或是世爻旺相，則胎兒俊秀健康。若是被剋衰囚，則是有瘦弱多病的問題。</t>
  </si>
  <si>
    <t>如無福德莫究胎爻，雙胎雙福必雙生，一剋一刑終一夢，</t>
  </si>
  <si>
    <t>※卜問胎孕卦中一定要用神子孫，出現雙子孫可能還是雙胞胎。子孫若是被刑剋，可能只是空夢一場。</t>
  </si>
  <si>
    <t>胎臨官鬼懷妊便有採薪憂，財化子孫分娩即當勿藥喜。</t>
  </si>
  <si>
    <t>※官鬼爻逢「胎地」或子孫動變為官鬼，要特別注意有遺傳病、因果病的影響。妻財也主飲食動變為子孫，在分娩生產時，在飲食方面要多節制。</t>
  </si>
  <si>
    <t>妻財一位喜見扶持，胎福二爻怕逢傷害，虎作血神值子交重，胎已破。</t>
  </si>
  <si>
    <t>※卦爻中妻財會讓子孫洩氣休弱，不宜出現雙妻財，以一妻財最佳，若是動爻日月旺相生助，則產期中不虞生活照顧的問題。</t>
  </si>
  <si>
    <t>※子孫爻和逢「胎地」的卦爻，都一樣不能被刑剋。</t>
  </si>
  <si>
    <t>※子孫爻逢白虎為最凶，若再有動爻剋傷用神，則是產胎已破早產，或產母血崩。</t>
  </si>
  <si>
    <t>龍為喜氧，遇胎發動曰將臨。遇龍空胎動，乃墮胎虛喜，</t>
  </si>
  <si>
    <t>※青龍主喜事，動爻日月為青龍，則當值的地支時間為產期。</t>
  </si>
  <si>
    <t>※青龍為動爻但逢空亡，恐為它事干擾產母墮胎，而空喜一場。</t>
  </si>
  <si>
    <t>官當虎動福空，乃半產空娘，福已動而日又沖，胎兒必預生於膝下。</t>
  </si>
  <si>
    <t>※子孫空亡產母不在意此胎，又是官鬼逢動爻，疑心不安、矛盾糾葛，若再逢白虎，為半產墮胎空娘。</t>
  </si>
  <si>
    <t>※子孫已逢動爻、又被日辰所沖，則是已臨產期或急於生產，隨即就會產出而不急趕赴醫院。</t>
  </si>
  <si>
    <t>福被傷而胎仍化鬼，子當體死於腹中，兄動兮不利其妻，父興兮難為厥子，用在空亡逢惡煞，何妨坐草之虞。</t>
  </si>
  <si>
    <t>※子孫被剋傷、胎地又動化為官鬼，此胎已腹死胎中。兄弟爻發動剋傷妻財，不利於其妻、產母。</t>
  </si>
  <si>
    <t>父母爻發動剋用神子孫，胎兒往後不受父母的喜愛。</t>
  </si>
  <si>
    <t>※用神子孫逢空亡，再遇六獸凶星則不必擔憂，為避空化險。</t>
  </si>
  <si>
    <t>妻臨玄武入陰宮，果應夢蘭之兆。</t>
  </si>
  <si>
    <t>※男命卜求，妻財為產母為陰卦陰爻，又逢玄武，為曾墮胎之嬰靈或曾托夢之靈來投胎。</t>
  </si>
  <si>
    <t>剋世剋身，誕生日迫，不沖不發，產日時遲，胎福齊興官父合，臨產難生。</t>
  </si>
  <si>
    <t>※卦中世爻被剋，或被動爻日月所剋，所謂不沖不發、為產期將近，所值地支日可生。</t>
  </si>
  <si>
    <t>※子孫、胎地發動本當生，但若被父母爻相合，恐有被因果祖先業力所合絆，而有難產的危險。</t>
  </si>
  <si>
    <t>子財皆絕、日辰扶，將危有救。間合間生，全賴收生之力。</t>
  </si>
  <si>
    <t>※子孫、妻財都逢死絕地或衰相，逢日月所生雖有為難但有救，可得外力貴人醫院來相助。</t>
  </si>
  <si>
    <t>※世應爻之間的間爻爻象，視為助產接生的醫護人員，若間爻來生合世爻、子孫，表示可得有助的接生人員，而能順利生產。</t>
  </si>
  <si>
    <t>游魂卦官鬼空亡，乃背爹落地，發動爻父兄刑害，必攜子歸泉。</t>
  </si>
  <si>
    <t>※女命卜求，卦象為遊魂卦、官鬼為先生逢空亡，表先生不關心此胎兒，則是背地來生產。</t>
  </si>
  <si>
    <t>※卦爻父母、兄弟皆是動爻，父母剋子孫、兄弟剋妻財，恐會有母攜子、母子雙亡的凶象。</t>
  </si>
  <si>
    <t>官空官伏，定然遺腹之兒。官化福，胎前多病，財化鬼，產後多災。</t>
  </si>
  <si>
    <t>※官鬼為先生逢空亡或伏藏，為先生不關心或是先生已經往生，胎兒將為遺腹子的孤兒。</t>
  </si>
  <si>
    <t>※官鬼動化為子孫，為產前易動胎氣、胎孕不穩、多病纏身。妻財動化為官鬼，則為產後易有病痛、產後併發症、憂鬱症等問題發生。</t>
  </si>
  <si>
    <t>三合成兄，兒缺乳，六沖遇子，婦安然，</t>
  </si>
  <si>
    <t>※卦爻兄弟爻和動爻日月成三合局，如申子辰、寅午戌、亥卯未、巳酉丑，表妻財受困產母難有乳汁來育兒，或是家境困苦難養兒。</t>
  </si>
  <si>
    <t>※卦中妻財被剋傷，逢動爻日月子孫來生助，則產母雖有異狀可安然無殃。</t>
  </si>
  <si>
    <t>應若逢空，外家無催生之禮物，世如值弟，自家調理絕之肥甘。</t>
  </si>
  <si>
    <t>※應爻為娘家外親，逢空亡為外親幫助不大。世爻如逢兄弟可來生子孫，則可在自家得到妯娌家人相助，產婦坐月子調養、胎兒養育都不用愁慮。</t>
  </si>
  <si>
    <t>陽福會青龍，無異桂庭之秀子，陰孫非月建，何殊桃洞之仙姬。</t>
  </si>
  <si>
    <t>※子孫為陽卦陽爻，胎兒性情樂觀、積極向上，又逢青龍吉星，日後必從聰明秀慧為國家棟梁。若是陰卦陰爻，資質陰柔感性，若無月建來生助旺相，在宗教修行上感應強烈，可為通靈成仙之人。</t>
  </si>
  <si>
    <t>若卜有孕無孕，須詳胎伏胎飛。</t>
  </si>
  <si>
    <t>※卜求是否懷孕，最基本的判斷看用神子孫是否空亡、伏藏，伏空當然皆不易受孕。伏藏本身體質有異已無此機緣。</t>
  </si>
  <si>
    <t>出現空亡，將衃（胚）而復散，交重化絕，既孕而不成。</t>
  </si>
  <si>
    <t>※空亡產母懷孕意願不高、心境不佳，就算受孕也很容易流產、墮胎。若是逢動爻化為絕地，則此胎更易成死胎而不成。</t>
  </si>
  <si>
    <t>姅必逢官，娠須遇虎，帶令星而獲助存沒咸安。</t>
  </si>
  <si>
    <t>※出生的月份或是卜卦時的月建，來生助世爻或子孫，縱使官鬼發動、或逢白虎動，都可以平安度過一些懷孕異狀，和生產時的意外病厄。</t>
  </si>
  <si>
    <t>有陰地而無傷緩急非益，如逢玄武，暗裏成胎，若遇文書，此前無子，孕形於內，祇因土併勾陳，胎隱於中，端為臨龍合德。</t>
  </si>
  <si>
    <t>※子孫為陰地支，雖然沒被剋傷，但是可能易有陰邪的干擾，如已過產期就必須特別注意，需詳加檢查。如逢玄武、螣蛇等凶星，更是易受陰私邪祟的影響。又動化為父母，為異常受孕恐有怪胎的現象。</t>
  </si>
  <si>
    <t>若問收生之婦，休將兩間而推。</t>
  </si>
  <si>
    <t>※如占代養之娘，須以一財而斷，兄動兮手低，乳母須防盜物，父興兮乳少，老娘竊恐傷胎，子孫發動乳多，手段更高能。</t>
  </si>
  <si>
    <t>※卜求乳母或是現今的幼兒看護，看卦中妻財為主是否旺相，若兄弟動爻剋妻財，則此乳母看護恐私盜錢財。父母爻旺動剋傷子孫，為照顧嬰兒不週，甚至發生意外、急症感染等凶象。</t>
  </si>
  <si>
    <t>兄鬼交重禍甚，事機猶反覆，財合福爻善能調護，身生子位理會維持，</t>
  </si>
  <si>
    <t>※卜求乳母，官鬼、兄弟皆為凶星不宜發動旺相，此看護背景複雜、心思多變、性情詭譎，易對嬰兒有不當的行為。</t>
  </si>
  <si>
    <t>※卦中若能出現妻財相合子孫，則是最佳吉象，嬰兒能得到很妥善安穩的照顧。</t>
  </si>
  <si>
    <t>如逢相剋相沖，決見多災多咎。</t>
  </si>
  <si>
    <t>※用神子孫如被動爻、日月剋傷，此嬰兒必是多災多難、多病多痛，幼兒時期難有平安吉象。</t>
  </si>
  <si>
    <t>【七論、產育  原文（附老娘乳母）】</t>
    <phoneticPr fontId="1" type="noConversion"/>
  </si>
  <si>
    <t>首出渾沌判乾坤而生人物，繼興太昊制嫁娶以合夫妻，迄今數千百年化生不絕，雖至幾億萬世絡繹無窮。</t>
    <phoneticPr fontId="1" type="noConversion"/>
  </si>
  <si>
    <t>蓋得陰陽交感方能胎孕相生，先看子孫便知男女，</t>
    <phoneticPr fontId="1" type="noConversion"/>
  </si>
  <si>
    <t>所謂進人口又是古今大不同，古為進用奴僕、收養長工，可能較為單純。</t>
  </si>
  <si>
    <t>但是現今可稱為聘用家庭幫傭、老人看護、幼兒看護，或是公司、工廠要任用員工，在應用角度上會複雜一點。</t>
  </si>
  <si>
    <t>＊＊ 卜求 ，要先瞭解「六親」的用神分類定義來論起 ＊＊</t>
  </si>
  <si>
    <t>古之奴僕也是為錢財的一部份，故以「妻財」為用神，以「兄弟」為忌神。</t>
  </si>
  <si>
    <t>世爻為主方、為我方。應爻為他方、所卜問的事項。父母爻為文書契約。</t>
  </si>
  <si>
    <t>間爻為仲介謀和之人。</t>
  </si>
  <si>
    <t>添進人口要財明，子旺財明便可成，</t>
  </si>
  <si>
    <t>※要請幫傭或員工，要以妻財為用神、子孫為原神，此二爻被生助旺相，當然可得得力優秀的好對象。</t>
  </si>
  <si>
    <t>父發兄搖難永遠，鬼爻發動禍相仍</t>
  </si>
  <si>
    <t>※不宜父母剋子孫、兄弟剋妻財，二者發動旺象，則此事必難成，勉強用人也是頑劣難配合的對象。</t>
  </si>
  <si>
    <t>※官鬼發動旺相，也是以凶象來看，雖有用神財生官官，但用神去生洩氣休相，而凶星被生旺相，則易有內鬼相生、暗助外鬼的百般禍事來發生。</t>
  </si>
  <si>
    <t>獨夫處世，休言無子卸忘情。</t>
  </si>
  <si>
    <t>※縱使只有一官鬼在卦爻中，但是無子孫來剋制，禍事總是難預料，是不能忘情掉以輕心的。</t>
  </si>
  <si>
    <t>君子治家，難道一身兼作僕，必須便嬖乃足使令於前，若不嫇姈焉繼宗支於後。</t>
  </si>
  <si>
    <t>須別來占，方知主用，</t>
  </si>
  <si>
    <t>※用不宜動，動必難留，主不可傷，傷須夭折，衰入墓中，擬定委靡不振，旺臨世上，決然幹蠱有成。</t>
  </si>
  <si>
    <t>※用神妻財不宜發動，逢動爻表示其人心異動，恐難再留任。</t>
  </si>
  <si>
    <t>※世爻我方不可被剋傷，被剋恐有難預料之禍事發生，衰弱逢墓地為精神委靡不振，難駕馭統領下眾。世爻旺相為精神振奮、領事有方、眾人言隨。</t>
  </si>
  <si>
    <t>動化空亡，有始無終之輩，蛇合官鬼，多謀少德之人，</t>
  </si>
  <si>
    <t>※妻財動爻變為空亡，此人有始無終、空言虛妄、心不在此、難委重任。</t>
  </si>
  <si>
    <t>※卦中官鬼爻逢螣蛇，官鬼意見謀略雖多，但做事多疑狡詐、欺上瞞下、不安於室，且為人無正義道德感。</t>
  </si>
  <si>
    <t>臨玄武而化兄爻，門戶須防出入，遇青龍而連福德，貲財司付經營。若逢太過及空亡，反主少誠兼懶惰。</t>
  </si>
  <si>
    <t>※卦中兄弟爻逢玄武，兄弟主剋妻財為破財凶象，玄武又是盜賊之輩，恐上下其手、監守自盜，門戶需防出入之人。</t>
  </si>
  <si>
    <t>※卦中子孫爻逢青龍，子孫為福神可帶來好運，青龍主喜事、好人緣，此人當可委以重任，管理人事、錢財等事務。</t>
  </si>
  <si>
    <t>※但若子孫雙出現旺相，恐有太過而任性懶惰、好逸惡勞、不重誠信等問題。</t>
  </si>
  <si>
    <t>用爻生合世爻，必得其力，主象剋沖身象，難服其心。</t>
  </si>
  <si>
    <t>※用神妻財來生合世爻，當然是下眾來扶助我方，可得忠誠付出之人。</t>
  </si>
  <si>
    <t>世爻剋用神，為我方以勢壓人難服下眾之心。</t>
  </si>
  <si>
    <t>財化子，攜子偕來，世合身，終身寵用。受動變之傷，向後終難稱意，得日月之助，他時定見如心</t>
  </si>
  <si>
    <t>※妻財動爻化為子孫，來就任工作是攜家帶眷而來。世爻生合妻財，對此人情緣深厚，必是終身任用、傾心相挺。</t>
  </si>
  <si>
    <t>※妻財受動爻、變爻剋傷，有他人它事來迫害干擾，做事必難順遂如意。若逢日月來生助，可再得外力助援，當可再得到重任一展才華。</t>
  </si>
  <si>
    <t>世與卦身，以和為貴。</t>
  </si>
  <si>
    <t>※兄動官鬼，惟靜為佳，兄鬼爻重，誠恐將來成訟，三合絆住，須知此去徒勞，若在間爻，乃是牙人作鬼。</t>
  </si>
  <si>
    <t>※卦中兄弟為忌神凶星，不宜發動旺相，若動化為官鬼可是大禍相臨，恐會帶來是非官訟災厄。若有三合局出現，此人執著蠻橫不講理，遇事相談徒勞無功。</t>
  </si>
  <si>
    <t>※兄弟爻若在世應中的間爻，此件糾紛是非可能是旁人慫恿挑撥、閒語謠言所引起。</t>
  </si>
  <si>
    <t>如居空地，不過賣主爭財，卦象兩官兩父，須知事係兩頭，</t>
  </si>
  <si>
    <t>※妻財如逢空亡，此人心無頭緒、心不在此，另有所圖只是暫時來賺取錢財。</t>
  </si>
  <si>
    <t>※卦中兩官兩父出現，財生官、財剋父，此人事情紛亂、家境複雜、身不由己、心思雜亂。</t>
  </si>
  <si>
    <t>兄鬼一動一沖，切莫財交一手，</t>
  </si>
  <si>
    <t>※卦中官鬼、兄弟動爻旺相，兄剋財必有破財險事，不能委以錢財相關事務，慎防淘空、挪用等情事。</t>
  </si>
  <si>
    <t>應生世，他來就我，世生應，我去求人。</t>
  </si>
  <si>
    <t>※世爻為我方、應爻為他方，世生應、我方去求於對方，應生世、他方求於我方。</t>
  </si>
  <si>
    <t>和合易成，最怕日辰沖破，相沖難就偏宜動象生扶，</t>
  </si>
  <si>
    <t>※世應相合事情易成、雙方融洽，若日月來沖開恐受外力他人干擾而破局。世應相沖雙方不和難調，若有他動爻來相生伏，則是可由他人來相調和。</t>
  </si>
  <si>
    <t>兄爻發動，為詐為虛，卦象亂興，多更多變。</t>
  </si>
  <si>
    <t>※卦中不宜多爻發動，二三爻動多方干涉、家人介入、感情糾葛，四五爻動人事紛雜、官司牽扯難安，六爻也動神鬼私擾、衝煞莫測。</t>
  </si>
  <si>
    <t>六爻無父，定無主契之人，兩間俱空，未有作中之子，</t>
  </si>
  <si>
    <t>※卦中無父母爻，父母主文書契約，宜防口頭生變。間爻逢空亡，表無仲介來主導，有事糾紛難找他人調和。</t>
  </si>
  <si>
    <t>生扶弟出，防賣主之合謀，父化兄，契虛事假。※若間爻生助兄弟，需防仲介私下牽引，而有跳槽轉換工作職場之事發生。</t>
  </si>
  <si>
    <t>※父母爻動化成兄弟，父母契約都是需造，恐為兄弟狡詐破財而設。</t>
  </si>
  <si>
    <t>兄持世財散人離，應若空亡，我欲成交徒費力，世如發動，彼來謀合亦難成。</t>
  </si>
  <si>
    <t>※世爻逢入兄弟爻，主我方正當為破財凶運，剋沖妻財僕眾也皆離散而去。</t>
  </si>
  <si>
    <t>※應爻若逢空亡，他方心不在意事難成，不用空費勞力精神。世爻若發動想要積極促成，也難有所為。</t>
  </si>
  <si>
    <t>弟因財乏鬼必疑心，四覆三番事機不定。</t>
  </si>
  <si>
    <t>※卦中妻財伏藏此用人之事已難成，若兄弟爻旺現、官鬼爻也出現，必是多方三番四覆假意來促成謀和，意圖從中取利搞鬼，必須審慎來看待。</t>
  </si>
  <si>
    <t>【八論、進人口 】</t>
    <phoneticPr fontId="1" type="noConversion"/>
  </si>
  <si>
    <t>千變萬化卦象無常，能求不見之形，自喻未來之事。</t>
    <phoneticPr fontId="1" type="noConversion"/>
  </si>
  <si>
    <t>※凡占收留遺失子女，最怕鬼臨玄武發動，必是盜賊。用臨玄武動化鬼爻亦然。刑克世爻，必被其害，或有遠方挈家逃來借居者，不論六親以應為主，臨兄為欠債來，臨官為戶役避罪責。加玄武則是盜賊逢衝，事已敗露，雖臨玄武不帶鬼而與財爻合，或臨玄武財爻，為奸情事來也。大抵皆怕兄鬼旺動克世，禍終及己，不傷世或子孫持世者不妨。</t>
    <phoneticPr fontId="1" type="noConversion"/>
  </si>
  <si>
    <t>劉伯溫（劉誠意）所著之《黃金策千金賦》白話解說</t>
  </si>
  <si>
    <t>【原文】</t>
  </si>
  <si>
    <r>
      <t>《黃金策》</t>
    </r>
    <r>
      <rPr>
        <b/>
        <sz val="14"/>
        <color rgb="FF0000FF"/>
        <rFont val="微軟正黑體"/>
        <family val="2"/>
        <charset val="136"/>
      </rPr>
      <t>真實地闡述先天之秘旨，而「</t>
    </r>
    <r>
      <rPr>
        <b/>
        <sz val="14"/>
        <color rgb="FF008000"/>
        <rFont val="微軟正黑體"/>
        <family val="2"/>
        <charset val="136"/>
      </rPr>
      <t>千金賦總論</t>
    </r>
    <r>
      <rPr>
        <b/>
        <sz val="14"/>
        <color rgb="FF0000FF"/>
        <rFont val="微軟正黑體"/>
        <family val="2"/>
        <charset val="136"/>
      </rPr>
      <t>」一篇，尤包蘊宏採，以補救世人卜易之泥於古法，鮮能變通之弊。</t>
    </r>
  </si>
  <si>
    <t>例如：龍虎推其悲喜，水火斷其雨晴，空亡便以凶看，月破皆言無用，身位定為人身，應爻概稱代卜，凡此之類，難以枚舉。</t>
  </si>
  <si>
    <t>劉伯溫先生作是書，取理之長，舍義之短，闡古幽正今之失，凡世之執迷于前法者，亦莫不為之條解，有志是術者，苟能究明其說，自知通變之道矣。</t>
  </si>
  <si>
    <t>總論一篇之斷易，乃通章之大旨，不如此則諸事難決，有志於是者，當先觀此篇，若能反覆熟讀玩解，此理既明，事至物來，迎刃而解矣，真於卜易何難。</t>
  </si>
  <si>
    <t>【批註說明】</t>
  </si>
  <si>
    <t>黃金策，對易經卦意的解卦語法上，給了全然不同的新看法和用法！</t>
  </si>
  <si>
    <t>周易經傳、卦辭、爻辭、十翼傳等經文卦意，大都完成於周末戰國之時，距今已有近二千年，其時空背景、人文風情、時事風俗等，距離現代的時期也有了很大的改變。再加上歷代以來先賢能人備出，紛紛提出自己對易經卦象、卦意不同的定義見解和心得，使得易經的內容變得非常豐富又複雜，這其中以結合「陰陽五行」的五術之說最為神奇莫測，推斷未來的吉凶變化也最為深入精準，但是因自戰國末期王禪祖師（鬼谷子），歷經漢、唐、宋代等諸多的論述，如「火珠林」、「天玄賦」等內容可能偏頗不全，或是斷章取義。</t>
  </si>
  <si>
    <t>因此明代的開朝國師「劉伯溫」，對於易經「六爻世應五行六親」的解卦語法、規則內容，做了相當大的重新註解，而寫下了「黃金策」一文，其重點內容如下：</t>
  </si>
  <si>
    <t>＊    六爻干支五行、六親、六獸、飛伏重新說明其明確的定位用法。</t>
  </si>
  <si>
    <t>＊    用神取捨、六親分類也將它明確化。</t>
  </si>
  <si>
    <t>＊    將鬼神、沖煞與歸魂、遊魂卦做明確的說明結合。</t>
  </si>
  <si>
    <t>＊    日辰、月建、用神、動爻旺衰的變化，給於明確的用法說明。</t>
  </si>
  <si>
    <t>「陰陽五行」、「六爻世應、五行、六親」的解卦語法，因其解法完全脫離了「周易」之前的論卦方式，不再看「爻辭、十翼傳」和錯卦、縱卦、雜卦、互約卦等卦意的互動關係，對於其卦意說明也不再那麼重視的！</t>
  </si>
  <si>
    <t>而黃金策的解卦批論語法，雖然成為易經解卦語法中，非常重要的研習晉階課程，但是傳統研習易經的學者，卻是將它視為不入流的「旁門術法」，以致於許多學校的學生雖研讀過易經，但是能以五行語法來論卦、解卦者，卻是非常的少！</t>
  </si>
  <si>
    <t>而對於屬於「黃金策」、「卜筮正宗」等課程教材，應該是要有初階的基礎後再來學習，這樣學員才能在循序漸進的學習中，將易經給紮實的學好。</t>
  </si>
  <si>
    <t>以為易經本就是一種「語言文字和語法」，當然在不同的環境時期下，就自然應該會產生不同的用法和解釋，這也是易經文化最精妙神奇的地方，所以我們身處在21世紀之中，不但要吸收周朝和歷代先賢對於易經文化的心得精華，對於與現代較近年代的明朝和清朝，易經不同的解卦語法和心得，更是要將它用心地來學習，並且在融會貫通後，領悟出更適合現代環境人、事背景的解法心得來。</t>
    <phoneticPr fontId="1" type="noConversion"/>
  </si>
  <si>
    <t>一般在初階課程中，是先不教「周易經傳」、和「爻辭」、「繫辭傳」等古文的解說，而是直接先講解卦象卦意的白話解釋和運用，等學員以後對易經卦象、卦意已經稍有概念後，再晉階來上「周易經傳」、和「爻辭」、「繫辭傳」等古文。</t>
    <phoneticPr fontId="1" type="noConversion"/>
  </si>
  <si>
    <t>陰陽五行各有其代表意義</t>
  </si>
  <si>
    <t>五行</t>
  </si>
  <si>
    <t>木、肝</t>
  </si>
  <si>
    <t>火、心</t>
  </si>
  <si>
    <t>土、胃</t>
  </si>
  <si>
    <t>金、肺、筋骨</t>
  </si>
  <si>
    <t>水、腎</t>
  </si>
  <si>
    <t>陰陽五行</t>
  </si>
  <si>
    <t>甲木</t>
  </si>
  <si>
    <t>乙木</t>
  </si>
  <si>
    <t>丙火</t>
  </si>
  <si>
    <t>丁火</t>
  </si>
  <si>
    <t>戊土</t>
  </si>
  <si>
    <t>己土</t>
  </si>
  <si>
    <t>庚金</t>
  </si>
  <si>
    <t>辛金</t>
  </si>
  <si>
    <t>壬水</t>
  </si>
  <si>
    <t>癸水</t>
  </si>
  <si>
    <t>器官</t>
  </si>
  <si>
    <t>膽</t>
  </si>
  <si>
    <t>肝</t>
  </si>
  <si>
    <t>小腸</t>
  </si>
  <si>
    <t>心</t>
  </si>
  <si>
    <t>胃</t>
  </si>
  <si>
    <t>脾</t>
  </si>
  <si>
    <t>大腸</t>
  </si>
  <si>
    <t>肺</t>
  </si>
  <si>
    <t>膀胱</t>
  </si>
  <si>
    <t>腎</t>
  </si>
  <si>
    <t>八卦各有其代表意義</t>
  </si>
  <si>
    <t>八卦</t>
  </si>
  <si>
    <t>乾</t>
  </si>
  <si>
    <t>兌</t>
  </si>
  <si>
    <t>離</t>
  </si>
  <si>
    <t>震</t>
  </si>
  <si>
    <t>巽</t>
  </si>
  <si>
    <t>坎</t>
  </si>
  <si>
    <t>艮</t>
  </si>
  <si>
    <t>坤</t>
  </si>
  <si>
    <t>身體外部</t>
  </si>
  <si>
    <t>頭</t>
  </si>
  <si>
    <t>胸乳房</t>
  </si>
  <si>
    <t>心、發炎、發燒</t>
  </si>
  <si>
    <t>四肢、手足</t>
  </si>
  <si>
    <t>股部、皮膚毛髮</t>
  </si>
  <si>
    <t>耳朵</t>
  </si>
  <si>
    <t>鼻子</t>
  </si>
  <si>
    <t>腹部</t>
  </si>
  <si>
    <t>內部器官</t>
  </si>
  <si>
    <t>腦</t>
  </si>
  <si>
    <t>上肺、氣管下生殖器官</t>
  </si>
  <si>
    <t>血液、血管</t>
  </si>
  <si>
    <t>中樞神經</t>
  </si>
  <si>
    <t>腎、膀胱</t>
  </si>
  <si>
    <t>性功能、膽脾</t>
  </si>
  <si>
    <t>六親各有其代表意義</t>
  </si>
  <si>
    <t>六親</t>
  </si>
  <si>
    <t>官鬼</t>
  </si>
  <si>
    <t>父母</t>
  </si>
  <si>
    <t>妻財</t>
  </si>
  <si>
    <t>兄弟</t>
  </si>
  <si>
    <t>子孫</t>
  </si>
  <si>
    <t>病因</t>
  </si>
  <si>
    <t>病因鬼煞</t>
  </si>
  <si>
    <t>勞累所致</t>
  </si>
  <si>
    <t>飲食、情色所起</t>
  </si>
  <si>
    <t>生活失調</t>
  </si>
  <si>
    <t>醫藥福神</t>
  </si>
  <si>
    <t>六獸各有其代表意義</t>
  </si>
  <si>
    <t>六獸</t>
  </si>
  <si>
    <t>青龍</t>
  </si>
  <si>
    <t>朱雀</t>
  </si>
  <si>
    <t>勾陳</t>
  </si>
  <si>
    <t>螣蛇</t>
  </si>
  <si>
    <t>白虎</t>
  </si>
  <si>
    <t>玄武</t>
  </si>
  <si>
    <t>病情</t>
  </si>
  <si>
    <t>酒色縱慾</t>
  </si>
  <si>
    <t>言語顛倒</t>
  </si>
  <si>
    <t>脹氣腫脹</t>
  </si>
  <si>
    <t>虛驚心慌</t>
  </si>
  <si>
    <t>意外血光</t>
  </si>
  <si>
    <t>憂鬱壓抑</t>
  </si>
  <si>
    <t>卦位、爻位各有其代表意義</t>
  </si>
  <si>
    <t>卦位爻位</t>
  </si>
  <si>
    <t>上卦</t>
  </si>
  <si>
    <t>下卦</t>
  </si>
  <si>
    <t>初爻</t>
  </si>
  <si>
    <t>二爻</t>
  </si>
  <si>
    <t>三爻</t>
  </si>
  <si>
    <t>四爻</t>
  </si>
  <si>
    <t>五爻</t>
  </si>
  <si>
    <t>上爻</t>
  </si>
  <si>
    <t>身體部位</t>
  </si>
  <si>
    <t>在外</t>
  </si>
  <si>
    <t>在內</t>
  </si>
  <si>
    <t>足部</t>
  </si>
  <si>
    <t>腿部</t>
  </si>
  <si>
    <t>股部</t>
  </si>
  <si>
    <t>胸部</t>
  </si>
  <si>
    <t>頭部</t>
  </si>
  <si>
    <t>在古代因為醫藥診斷檢查不發達，所患病症難以判斷是何原因造成，此篇「病症」對於診斷必定很重要，所以大概都是在批論病發在哪身體部位？屬於何種五行病症？</t>
  </si>
  <si>
    <t>不過現今醫藥發達、檢查儀器進步精確，病症仍需以醫院診斷為主，所以此篇論述大抵只能做為參考。</t>
  </si>
  <si>
    <t>不過若能將卜卦卦爻，當成一個事先預防健康檢查的方法，倒是滿方便的運用。</t>
  </si>
  <si>
    <t>若是有些因果病、沖煞不明的病症，可以從卦爻六親旺衰來做判斷的！ </t>
  </si>
  <si>
    <t>病症用神只主要以「世爻」我方病體為主，「應爻」表病症。</t>
  </si>
  <si>
    <t>陰陽五行各有其代表意義(左圖)</t>
    <phoneticPr fontId="1" type="noConversion"/>
  </si>
  <si>
    <t>將以上各病情、器官定義清楚後，再來看以下的批論解說，就可以掌握得很清楚明白了！</t>
  </si>
  <si>
    <t>八卦各有其代表意義(左圖)</t>
    <phoneticPr fontId="1" type="noConversion"/>
  </si>
  <si>
    <t>六親各有其代表意義(左圖)</t>
    <phoneticPr fontId="1" type="noConversion"/>
  </si>
  <si>
    <t>六獸各有其代表意義(左圖)</t>
    <phoneticPr fontId="1" type="noConversion"/>
  </si>
  <si>
    <t>卦位、爻位各有其代表意義(左圖)</t>
    <phoneticPr fontId="1" type="noConversion"/>
  </si>
  <si>
    <t>人孰無常，疾病無常，事孰為大，死生為大。</t>
  </si>
  <si>
    <t>※人生無常除了生死大事，還有誰能不生病呢？有病需要診斷治療，但平常沒病時，更需要時時預防檢查。</t>
  </si>
  <si>
    <t>此時易經卜卦就給了我們最方便的身體健康檢查了，只要從卦爻中的陰陽五行、世應六親等旺衰，就可以預先來查知健康與否。</t>
  </si>
  <si>
    <t>火屬心經，發熱咽乾口燥；水歸腎部，惡寒盜汗遺精。</t>
  </si>
  <si>
    <t>※卦中火屬於心臟、心血管或發燒、發炎、脾氣，逢動爻外卦表口乾舌燥或有發燒的現象，若在內卦則要注意心臟的病變。</t>
  </si>
  <si>
    <t>※卦中水屬於腎臟、膀胱泌尿系統或耳朵聽覺，逢動爻外卦表聽覺受損，若在內卦則有腎臟發炎而引起的盜汗、惡寒或是夢遺等現象。</t>
  </si>
  <si>
    <t>金肺木肝，土乃病侵脾胃；衰輕旺重，動則煎迫身軀。</t>
  </si>
  <si>
    <t>※卦中金屬於內部為肺、氣管、呼吸系統，外部為鼻子、胸部乳房等，逢動爻表病症為這些部位器官的問題。</t>
  </si>
  <si>
    <t>※卦中木屬於內部為肝、小腸，外部為四肢手足等，逢動爻表病症為這些部位器官的問題。</t>
  </si>
  <si>
    <t>※卦中土屬於內部為胃、脾膽消化系統，外部為腹部等，逢動爻表病症為這些部位器官的問題。</t>
  </si>
  <si>
    <t>坤腹乾頭，兌必喉風咳嗽；艮手震足，巽須癱瘓腸風。</t>
  </si>
  <si>
    <t>螣蛇心驚，青龍則酒色過度；勾陳腫脹，朱雀則言語顛倒。</t>
  </si>
  <si>
    <t>白虎損傷，女子則血崩血暈；玄武憂鬱，男人則陰症陰虛。</t>
  </si>
  <si>
    <t>如藏福德，定然酒醉耽淫。</t>
  </si>
  <si>
    <t>※判斷病情先看世爻逢何卦宮，次看何陰陽五行，再看何六親、六獸。再論是否逢動變爻、日月來生助旺相，則使吉星更吉、凶星更凶。</t>
  </si>
  <si>
    <t>※再找官鬼、子孫是否出現或伏藏，官鬼旺相病情嚴重，看官鬼何卦宮、五行來判斷其病因。</t>
  </si>
  <si>
    <t>子孫為醫藥福神，旺相剋制官鬼則病再嚴重都能來醫治。</t>
  </si>
  <si>
    <t>鬼伏卦中，病來莫覺，官藏世下，病起如前。若伏妻財，必是傷飢失飽；</t>
  </si>
  <si>
    <t>※官鬼可衰弱被剋，但不宜伏藏、空亡，伏藏表對病痛沒感覺、病情不明或恐有暗疾，或是陰煞外靈干擾。空亡表目前沒病狀，病人可能疏忽不在意，但只要一出空若是旺象，則病將危急。</t>
  </si>
  <si>
    <t>※官鬼若伏藏於世爻我方之下，為舊病復發或累世慢性因果病。若伏藏於妻財之下，病況是因飲食而起，營養失衡、暴飲暴食、營養不良、食物中毒等原因。如伏藏在子孫之下，病情是因耽溺於夜生活、交際酒色、縱情過度所造成。</t>
  </si>
  <si>
    <t>※世爻或動爻為父母表病因過度擔憂家人、家事勞累，或從事勞動性工作操勞所引起。</t>
  </si>
  <si>
    <t>※世爻或動爻為兄弟表兄剋財，病因起於飲食不調、生活失常等現象。</t>
  </si>
  <si>
    <t>官化官，新舊兩病；鬼化鬼，遷變百端。化出父書在五爻，則途中遇雨；變成兄弟居三位，則房內傷風。</t>
  </si>
  <si>
    <t>※卦中官鬼動爻又為官鬼，為舊病沒醫好、新病又來併發，病情更加地複雜難控制。</t>
  </si>
  <si>
    <t>※官鬼動爻為父母、父母主雨，是否旅途中遇風雨而得風寒。</t>
  </si>
  <si>
    <t>※官鬼動爻為兄弟，若是在內卦之內，為家中房內所遭致的病症。</t>
  </si>
  <si>
    <t>本宮為在家得病，下必內傷；他卦為別處染災，上須外感。</t>
  </si>
  <si>
    <t>※世爻或動爻在內卦，為家中得病，再從陰陽爻判斷外部受傷或內部器官病變。在外卦則是為外面所感染得病。</t>
  </si>
  <si>
    <t>上實下空，夜輕日重；動生變剋，暮熱朝涼。水化火，火化水，往來寒氣；上沖下，下沖上，內外感傷。</t>
  </si>
  <si>
    <t>※卦中上下、內外卦，上卦表日、下卦表夜，官鬼在上卦旺相，此病白天較重夜晚較輕。</t>
  </si>
  <si>
    <t>※官鬼爻動變為子孫被剋，水剋火或火剋水為冷熱交加，上沖下或下沖上為身體內外感傷。</t>
  </si>
  <si>
    <t>火鬼沖財上臨，則嘔逆多吐；水官化土下直，則小便不通。</t>
  </si>
  <si>
    <t>※官鬼為火、財動來生，為胃食道逆流、嘔吐燒灼。</t>
  </si>
  <si>
    <t>※官鬼為水動變為土子孫，如在下卦則是膀胱、尿道發炎、排尿不通暢。</t>
  </si>
  <si>
    <t>若患牙疔，兄鬼金連大煞；如生腳氣，震宮土化木星。</t>
  </si>
  <si>
    <t>※官鬼為金動化為兄弟，為蛀牙牙痛、骨質疏鬆、關節酸痛等症。</t>
  </si>
  <si>
    <t>※官鬼為震卦主手足，為痛風、行動不便、殘疾等症。</t>
  </si>
  <si>
    <t>鬼在離宮化水，痰火何疑；官來乾象雙木，頭風有準。</t>
  </si>
  <si>
    <t>※官鬼為離卦主發燒火氣，動化為水則發燒後有痰咳出。</t>
  </si>
  <si>
    <t>※官鬼為乾卦主頭部腦神經，官鬼屬木為金剋木象，則有頭痛、中風等症。</t>
  </si>
  <si>
    <t>震遇螣蛇仍發動，驚悸顛狂；艮逢已午又交重，癰疽瘡毒。</t>
  </si>
  <si>
    <t>※卦中動爻在震卦主動態，又逢螣蛇主陰私擾，為恐慌驚悸、神情激烈、疑神不安之象。</t>
  </si>
  <si>
    <t>※卦中動爻在艮卦主膽脾，又逢巳午火旺，為內部排毒不佳而發炎，如癰疽瘡毒、皮膚病、蜂窩性組織炎等症。</t>
  </si>
  <si>
    <t>卦內無財，飲食不納；間中有鬼，胸膈不寬。</t>
  </si>
  <si>
    <t>※卦中無妻財主飲食，為飲食胃口不佳、營養不夠、體力衰弱。</t>
  </si>
  <si>
    <t>※世應中間爻出現官鬼，此病在胸腹之中，為胸腹脹氣不順難安。</t>
  </si>
  <si>
    <t>鬼絕逢生，病體安而復作；世衰入墓，神思困而不清。</t>
  </si>
  <si>
    <t>※官鬼逢絕地病本已安穩，若有動爻日月來生助，則鬼旺相病會再復發於日月地支的時間。</t>
  </si>
  <si>
    <t>※世爻逢墓地，病人精神委靡頹廢、暮氣沈重不振、神思不清。</t>
  </si>
  <si>
    <t>應鬼合身，纏染他人之症；世官傷用，重發舊日之災。</t>
  </si>
  <si>
    <t>※官鬼在應爻來合世爻，此病受他人所傳染。</t>
  </si>
  <si>
    <t>※世爻為官鬼主舊症，動爻日月剋傷子孫醫藥，恐是舊症再復發。</t>
  </si>
  <si>
    <t>用受金傷，肢體必然酸痛；主遭木剋，皮骨定見傷殘。</t>
  </si>
  <si>
    <t>※金屬筋骨來剋傷世爻，為筋骨酸痛、骨質疏鬆、骨刺、四肢手足等症。</t>
  </si>
  <si>
    <t>※巽木屬皮膚來剋傷世爻，為皮膚病變、皮膚過敏、禿髮，或被火所燒傷等症。</t>
  </si>
  <si>
    <t>火為仇，則喘欬之災；水來害，則恍惚之症。</t>
  </si>
  <si>
    <t>※官鬼或動爻為離火剋傷世爻金，金主肺、氣管則有咳嗽、氣喘、鼻炎等症。</t>
  </si>
  <si>
    <t>※官鬼或動爻為坎水剋傷世爻火，火主心臟、心神則有心思不定、恍神難安等症。</t>
  </si>
  <si>
    <t>空及第三，此病須知腰軟；官傷上六，斯人當主頭疼。</t>
  </si>
  <si>
    <t>※世爻或官鬼所居的爻位，也可來判斷身體的部位病痛，初爻為腳足，二爻為腿，三爻為股腰，四爻為腸腹，五爻為胸喉，六爻為頭。</t>
  </si>
  <si>
    <t>財動卦中，非吐則瀉；</t>
  </si>
  <si>
    <t>※其餘動爻六親可做病情之參考，動爻妻財主飲食吐瀉，以此類推參研。</t>
  </si>
  <si>
    <t>木與世上，非癢即疼。</t>
  </si>
  <si>
    <t>※其餘世爻卦宮、五行，亦可來作為病況的判斷，如巽木主皮膚過敏腫癢等，以此類推參研。</t>
  </si>
  <si>
    <t>【九論、病症 】</t>
    <phoneticPr fontId="1" type="noConversion"/>
  </si>
  <si>
    <t>在外身體外部</t>
    <phoneticPr fontId="1" type="noConversion"/>
  </si>
  <si>
    <t>在內內部器官</t>
    <phoneticPr fontId="1" type="noConversion"/>
  </si>
  <si>
    <t>延續上一段病症論述，此篇進一步瞭解病人本身的狀況，或是病情輕重危急的程度。</t>
  </si>
  <si>
    <t>用神主看「子孫」藥方，再看「世爻」主方。</t>
  </si>
  <si>
    <t>「父母」主陽壽、神佛庇佑，「兄弟」主錢財不濟、難施飲藥。</t>
  </si>
  <si>
    <t>既明症候，當決安危。再把爻神搜索箇中之玄妙，重加參考方窮就裏之精微。</t>
  </si>
  <si>
    <t>※從上論已經知道病症的情況，此篇可以再進一步從卦爻，世應六親和用忌神旺衰，來瞭解病人的安危。</t>
  </si>
  <si>
    <t>先看子孫，最喜生扶拱合；次觀主象，怕逢剋害刑沖。</t>
  </si>
  <si>
    <t>※先以子孫藥方福神為重，逢世爻、動爻得日月所生助，健康當然無須擔憂。若是衰相被父母所剋、或伏藏、或空亡、或動爻化為官鬼凶星，則是命陷危急了。</t>
  </si>
  <si>
    <t>※再看世爻主方是否旺相，則此命氣運元氣仍為旺盛，病痛只是一時的問題，很快就能恢復健康了。</t>
  </si>
  <si>
    <t>世持鬼爻，病縱輕而難癒；身臨福德，勢雖險而堪醫。</t>
  </si>
  <si>
    <t>※世爻主方最忌諱逢官鬼爻，表此病已糾纏入身難解，縱使官鬼衰相被子孫、動爻、日月所剋，也只是一時的舒緩現象，病根是很難根除的。</t>
  </si>
  <si>
    <t>※世爻主方最佳逢子孫福神，可謂神佛隨時庇佑在旁，若有動爻日月來剋，也只是一時的病痛傷害，病情在如何險惡，也是很快即能痊癒恢復健康的。</t>
  </si>
  <si>
    <t>用壯有扶，切恐太剛則折；主空無救，須防中道而殂。</t>
  </si>
  <si>
    <t>※但是用神子孫也不宜在卦中雙出現，或是動爻變為子孫多現，因子孫亦主飲食享受、縱慾任性，恐會有放縱不當生活不知節制，物極必反而遭病厄的現象。</t>
  </si>
  <si>
    <t>※世爻逢空亡為對生命已無生趣，不在意自己的病症輕重，再有仙丹妙藥也是難救無心之人，恐很快就會有結束此生命。</t>
  </si>
  <si>
    <t>祿係妻財，空則不思飲食；壽屬父母，動則反促天年。</t>
  </si>
  <si>
    <t>※妻財主飲食調理、營養元氣，逢空亡為不思飲食、胃口不佳、營養失調，對於病情的恢復當會遲緩難痊癒。</t>
  </si>
  <si>
    <t>※父母主陽壽，有出現健康無慮，若再相合世爻則長命百歲。但是喜靜旺，不可發動為動爻去剋子孫，反為凶象命危殆。</t>
  </si>
  <si>
    <t>主象伏藏，定主遷延乎歲月；子孫空絕，必乏調理之肥甘。</t>
  </si>
  <si>
    <t>※子孫伏藏看世爻旺衰，受動爻日月影響很大，若被剋衰相則命危。</t>
  </si>
  <si>
    <t>※子孫逢空亡、絕地則難發揮作用，病體本身病已不重，應是飲食不佳、營養不夠，而難以很快來痊癒。</t>
  </si>
  <si>
    <t>世上鬼臨，不可隨官入墓；身臨福德，豈宜父動來傷。</t>
  </si>
  <si>
    <t>※世爻為官鬼本已是凶象，若再動變入墓，則是喪期可定了。</t>
  </si>
  <si>
    <t>鬼化長生，日下正當沈重；用連鬼煞，目前必見傾危。</t>
  </si>
  <si>
    <t>※官鬼逢長生地，病氣旺盛病症沈重病徵明顯。世爻若動變為官鬼，則是病危難測。</t>
  </si>
  <si>
    <t>福化忌爻，病勢增加於小愈；世撓兄弟，飲食減省於平時。</t>
  </si>
  <si>
    <t>※子孫動變為官鬼，病情時好時壞、反覆不定，需看日月生助旺衰來論何時可穩定痊癒。</t>
  </si>
  <si>
    <t>※世爻為兄弟剋妻財，因錢財不濟難有適當飲食調理，來助長元氣幫助病體恢復。</t>
  </si>
  <si>
    <t>用絕逢生，危而有救；主衰得助，重亦何妨。</t>
  </si>
  <si>
    <t>※世爻本入絕地動化為長生，則是命危可得救。世爻卦中本被剋衰弱，若逢動爻日月來生助，病重也無妨，當有外力貴人、神佛來庇佑相助。</t>
  </si>
  <si>
    <t>鬼伏空亡，早備衣冠防不測；日辰帶鬼，亟為祈禱保無虞。</t>
  </si>
  <si>
    <t>※官鬼爻伏藏本已是病情不明難料，又再逢空亡，則是命急危殆需備後事安排。</t>
  </si>
  <si>
    <t>※日辰、月建為官鬼爻，外力亡靈沖煞干擾，宜速法會超渡祈求神佛來庇佑，才能來保安康。</t>
  </si>
  <si>
    <t>動化父來沖剋，勞役堪憂；日加福去生扶，藥醫則愈。</t>
  </si>
  <si>
    <t>※動爻化為父母剋子孫病況堪慮，若現在無病痛，父母主勞務則為工作場所的職業病，或是工作上的傷害來造成的病痛。</t>
  </si>
  <si>
    <t>※世爻被子孫和日月外力貴人所生助，可儘速就醫，稍服醫藥即得痊癒。</t>
  </si>
  <si>
    <t>身上飛伏雙官，膏盲之疾；命入幽冥兩墓，泉世之人。</t>
  </si>
  <si>
    <t>※卦中官鬼雙出現，或是官鬼本伏藏動爻化為官鬼，都屬病氣顯現的凶相，病入膏肓病情危險。</t>
  </si>
  <si>
    <t>※世爻入墓地，或是動變為墓土，都將是入幽冥途中的凶象。</t>
  </si>
  <si>
    <t>應合而變財傷，勿食饋來之物；鬼動而逢日破，何妨見險之虞。</t>
  </si>
  <si>
    <t>※應爻為妻財若剋世爻父母，為父母主陽壽被剋傷，對於外食或他人送來的食物不宜食用，或是他人因覬覦錢財有意加害。</t>
  </si>
  <si>
    <t>※官鬼為動爻本旺相病危急，但若被日辰所剋，為外力貴人來助，病況可得醫助。</t>
  </si>
  <si>
    <t>【十論、病體 】</t>
    <phoneticPr fontId="1" type="noConversion"/>
  </si>
  <si>
    <t>欲決病痊，當究福神之動靜；要知命盡，須詳鬼煞之旺衰。</t>
    <phoneticPr fontId="1" type="noConversion"/>
  </si>
  <si>
    <t>原注：此二句乃言大略，此處最宜活潑推斷。且如子孫得時旺相更動，就以本爻斷其愈；無氣發動以生旺日月斷；若得子孫安靜不得地賴有扶持為福者，當以扶持之爻斷；如卦中不賴子孫為福，而用所喜之爻相助，以成其吉者，即以所喜之爻斷；又如卦爻兇險，遇殺神忌爻動來傷克，得別爻沖散克制，或合住救得惡爻無事，即當以制伏惡殺之爻斷；若鬼爻忌爻雖動無氣亦無克制，而用爻旺相不受傷克者，又當以鬼爻墓絕者斷；若忌爻不動，用爻不傷，而但衰絕無氣者，當以用爻生旺之日斷死期，餘仿此。</t>
  </si>
  <si>
    <t>在八字裡面，我們稱這種福星的力量叫傷官食神星，尤其是食神星，原本別名就是福星；在紫微鬥數術裡面，我們又叫天同福星，在神煞裡面則叫解神；不過後面兩者相對來說關係就不大了。</t>
  </si>
  <si>
    <t>從八字的角度比較好理解：一旦遇到子孫爻興旺或者持世，它克制了官鬼，讓官鬼不能七殺攻身，而生病的人最害怕官鬼克身，當子孫爻興旺時，官鬼爻則必然衰弱，那麼這個卦就代表疾病有解救了，就代表能夠痊癒了。</t>
  </si>
  <si>
    <t>那麼如何判斷一個人即將命不久矣了呢？</t>
  </si>
  <si>
    <r>
      <t>那就需要仔細推詳官鬼爻的旺衰了。官鬼爻如果過旺，那麼官就不再是官，而是七殺（又稱“煞”），在這種情況下，六爻卦裡面也有個說法叫“</t>
    </r>
    <r>
      <rPr>
        <sz val="12"/>
        <color theme="1"/>
        <rFont val="Calibri"/>
        <family val="2"/>
      </rPr>
      <t xml:space="preserve"> </t>
    </r>
    <r>
      <rPr>
        <sz val="12"/>
        <color theme="1"/>
        <rFont val="新細明體"/>
        <family val="1"/>
        <charset val="136"/>
      </rPr>
      <t>官化鬼”，那麼這個爻就是“鬼爻”而一般不稱“官爻”了。因為對於命主來說，這個“鬼”爻可就是奪命之星。所以一旦一個人占卜得到的六爻卦中官鬼爻過旺，要麼等死，要麼就必須遇到福星來解救。</t>
    </r>
  </si>
  <si>
    <t>但倘若沒有遇到子孫爻這顆福星來解救就真的只有等死而沒有辦法了嗎？</t>
  </si>
  <si>
    <t>當然不是。除了看子孫之外，其實還要重點看父母爻，如果父母爻很旺，它也是能夠化瀉一些官鬼之氣的；這個在八字中叫官印相生，在六爻卦中的父母爻跟八字中的印星的作用其實是一個樣的，卦中官鬼也是生父母的，它們同樣也可以構成吉利的結構。</t>
  </si>
  <si>
    <t>因為父母可以生助幫扶病主的氣息，如此良性循環，這就叫“遇到了通關用神”。所以父母爻若是興旺，則必然可以泄官鬼之氣，官鬼的力量都發揮到父母身上，不僅僅使得官鬼不克身，反而間接把力量傳給父母爻，父母爻再傳給命主，則代表命主占卜疾病也是可以化險為夷的。</t>
  </si>
  <si>
    <r>
      <t>所以其實我們還應該知道另外一句占卜斷語叫：“父母相生身有壽</t>
    </r>
    <r>
      <rPr>
        <sz val="12"/>
        <color theme="1"/>
        <rFont val="Calibri"/>
        <family val="2"/>
      </rPr>
      <t>,</t>
    </r>
    <r>
      <rPr>
        <sz val="12"/>
        <color theme="1"/>
        <rFont val="新細明體"/>
        <family val="1"/>
        <charset val="136"/>
      </rPr>
      <t>化官化鬼有奇災”。</t>
    </r>
  </si>
  <si>
    <r>
      <rPr>
        <sz val="12"/>
        <color rgb="FFFF0000"/>
        <rFont val="新細明體"/>
        <family val="1"/>
        <charset val="136"/>
      </rPr>
      <t>精解按：</t>
    </r>
    <r>
      <rPr>
        <sz val="12"/>
        <color theme="1"/>
        <rFont val="新細明體"/>
        <family val="1"/>
        <charset val="136"/>
      </rPr>
      <t>如果你想知道病的症狀是否能夠痊癒的話，一定要注意看福神。福神是什麼呢？在六爻卦裡面它被稱為子孫爻，因為它是克制官鬼爻的，而官鬼卻是克病主的，子孫爻一旦出現，它就能制約官鬼而使其無暇克病主，所以它就是救星，它就是福神。</t>
    </r>
    <phoneticPr fontId="1" type="noConversion"/>
  </si>
  <si>
    <t>問卜健康疾病從「病症」、「病體」到「醫藥」，此三篇批論才算完整。</t>
  </si>
  <si>
    <t>所謂「醫生緣、主人福」！醫生和病人之間的因緣，有時也會有很奇妙的發展，治世名醫有時也不見得可以醫好所有的病人。</t>
  </si>
  <si>
    <t>因此醫藥篇主要是在卜求，是否可以遇到合緣的「醫生」，或是此用藥治療方式是否得當。</t>
  </si>
  <si>
    <t>其中不涉及到藥理、藥方，請另由專業醫護人士來提供建議，只有論述是否得當或該往何方來尋求醫療的參考。 </t>
  </si>
  <si>
    <t>＊＊ 卜求醫藥，要先瞭解「六親」的用神分類定義來論起 ＊＊</t>
  </si>
  <si>
    <t>醫藥用神主要為「子孫」主藥方治療，忌神是「父母」主因果業力。</t>
  </si>
  <si>
    <t>我方病患為世爻、醫生為應爻。</t>
  </si>
  <si>
    <t>病症輕重為「官鬼」、飲食元氣「妻財」。</t>
  </si>
  <si>
    <t>但父母於卦中仍須出現為佳，父母雖剋用神子孫，因父母也主文書、學術、庇佑、照顧，延伸為醫生的醫術涵養是否紮實精湛。只是不宜發動、被生助旺相。</t>
  </si>
  <si>
    <t>病不求醫，全生者寡；藥不對症，枉死者多。</t>
  </si>
  <si>
    <t>※凡人生病時沒有聽過不求醫的人，或是生病拖著不就醫，而能痊癒不病死的人，幾乎沒有聽到過。但是就醫時若遇到不合緣的醫生，或診斷錯誤用錯藥，因此而病死者，也是一件很冤妄的事呢！</t>
  </si>
  <si>
    <t>欲擇善者而從之，須就蓍人而問也。</t>
  </si>
  <si>
    <t>※人世間的互動因緣，因為累世因果的牽扯，實在非常地錯綜複雜，往往醫術精湛的名醫，也不見得能醫好你的病症，而求醫此事如此地重要不容輕忽隨便，如何才能遇到合緣的醫生和治療，最好是能夠以易經卦象來祈求神靈菩薩的指示，給自己的心中多一份安穩吧！</t>
  </si>
  <si>
    <t>應在醫人，空則瞷亡而不遇；子為藥餌，伏則扞格以無功。</t>
  </si>
  <si>
    <t>※卦象中主看應爻是否生助世爻，為我方可順利遇到適合好醫生來治療。應爻若逢空亡，則此事難求了，或是所就醫的醫生已經心不在意，並不適合此次的治療。</t>
  </si>
  <si>
    <t>※卦象中主看子孫爻是否生助世爻，世爻為子孫則是最佳狀況，自己調理即能恢復健康。若子孫藥方伏藏，則是此病無藥可醫或難以藥醫，可能另需求禱於神靈，以佈施行善、法會超渡、禱告懺悔求饒恕，才能來化解此一病痛。</t>
  </si>
  <si>
    <t>鬼動卦中，眼下速難取效；空臨世上，心中不欲求醫。</t>
  </si>
  <si>
    <t>※官鬼爻主病情，動爻發動為此病正在明顯發作當中，需要趕快就醫治療，雖然一時很難痊癒，但是若有所拖延恐有生命危險。</t>
  </si>
  <si>
    <t>※世爻病人若逢空亡，為此人已經無意治療，對生命茫然無生趣，或是另有隱情困難，如感情打擊、沒錢就醫、病情嚴重、不想再受病痛折磨等原因。</t>
  </si>
  <si>
    <t>官臨福衰，藥餌輕而病重；應衰世旺，病家富而醫貧。</t>
  </si>
  <si>
    <t>※世爻逢官鬼為舊病、慢性病、因果病，用藥當然難以見效，若子孫又沒被生助旺相，則此病更難治癒，也是建議最好求禱於神靈，以佈施行善、法會超渡、禱告懺悔求饒恕，才能來化解此一病痛。</t>
  </si>
  <si>
    <t>※世爻旺相、應爻衰弱，為病方家境富饒，或求醫治療態度積極旺盛，但醫生卻難以尋求，或醫術能力不夠，或目前現下所處環境醫療資源不足、設備不夠，最好盡速轉診另尋醫治。</t>
  </si>
  <si>
    <t>父母不宜持世，鬼煞豈可臨身。※官鬼不宜在世爻，父母爻也是不宜在世爻上，表病方因果業力現前，冤親靈已經來索討干擾，或是家族遺傳病因已在發作，或是因生活習慣不當，或是因工作環境傷害累積，已經讓病因深入身體造成傷害，要完全治癒已很困難了。</t>
  </si>
  <si>
    <t>官化官，病變不一；子化子，藥食不精。福化忌效，誤服殺身之惡劑；</t>
  </si>
  <si>
    <t>※卦中官鬼發動動爻又變為官鬼，為病情併發多方發作。而子孫藥方雖要被生助旺相，但仍不宜發動又變為子孫，會有隨意亂用藥、亂求多方治療、亂相信服用偏方、民俗療法的現象發生，對於病情反有不好傷害。</t>
  </si>
  <si>
    <t>※用神子孫動變為官鬼病惡凶星，為服藥錯誤、服藥過量、醫療疏失，而造成病況加重甚至病危。</t>
  </si>
  <si>
    <t>應臨官鬼，防投增病之藥湯。</t>
  </si>
  <si>
    <t>※應爻主醫方為官鬼，可謂請鬼開藥單、找錯人了，絕對不合緣的醫生，此醫方恐有和病方過節衝突，心生怨恨不滿，而來私下誤診加害。或是此醫方院所環境不佳，衛生不好有傳染源，更加導致病況嚴重。</t>
  </si>
  <si>
    <t>鬼帶日神，定非久病；應臨月建，必是官醫。</t>
  </si>
  <si>
    <t>※日辰、月建皆屬外境的影響，日辰為小單位、個人影響，月建為大單位、機關、政府的影響。</t>
  </si>
  <si>
    <t>※日辰為外力環境的影響，日辰為官鬼表此病從外感染造成，並非舊症、慢性因果病。應爻為月建外境，表醫方從外主動而來，如政府官方主動要求治療，如打預防針、義診、區域封鎖治療等。</t>
  </si>
  <si>
    <t>世下伏官子動，則藥雖妙而病根常在；</t>
  </si>
  <si>
    <t>※世爻若有官鬼伏藏在爻下，雖比官鬼直接在世爻的情況好一點，但是仍非吉象，表此病因潛藏在病方之內，尤其官鬼伏藏病況不明，最易為精神方面的疾病，如憂鬱症、強迫症、嚴重失眠、精神恍惚、驚恐不安等症狀。或是另有隱情的壓抑、私情秘密的困擾等。</t>
  </si>
  <si>
    <t>縱使子孫用神動爻旺相，醫生賢能、醫藥精妙可能也會使不上力來完全醫治，需要另外尋求其他治療，或修行、心理溝通的方式來處理。</t>
  </si>
  <si>
    <t>※卦中官鬼也不宜伏藏，主病因不明、另有隱情、或有神靈沖煞影響等，要看是伏於何六親之下，從此六親關係來瞭解尋求原因。</t>
  </si>
  <si>
    <t>伏於父母，為前世因果、家族遺傳、父母逼迫、家庭壓力、居住環境、工作勞力等，大概和父母所對應代表的事項所造成此病。</t>
  </si>
  <si>
    <t>伏於妻財，為錢財壓力、工作環境、感情糾紛、飲食不當等，大概和妻財所對應代表的事項所造成此病。</t>
  </si>
  <si>
    <t>伏於兄弟，為是非小人陷害、曖昧私情、抑鬱不平、被騙破財等，大概和兄弟所對應代表的事項所造成此病。</t>
  </si>
  <si>
    <t>伏於子孫，為縱慾任性、生活習慣不當、懷才不遇、天命敏感體質、靈媒壓迫等，大概和子孫所對應代表的事項所造成此病。</t>
  </si>
  <si>
    <t>衰中坐鬼身臨，則病雖輕而藥力難扶。</t>
  </si>
  <si>
    <t>※父若伏藏，雖名醫而未諳脈理；鬼不出現，藥總用而不識病源。</t>
  </si>
  <si>
    <t>主絕受傷，盧醫難救；父興得地，扁鵲無功。</t>
  </si>
  <si>
    <t>※世爻逢絕地本身氣運衰敗，若再被剋傷，縱有絕世名醫也難救治。</t>
  </si>
  <si>
    <t>※父母爻剋用神子孫，逢長生、帝旺等地、又動爻旺相，子孫被傷嚴重醫藥難求，有扁鵲神醫也因無藥而難醫治，所謂巧婦難為無米之炊也。</t>
  </si>
  <si>
    <t>察官爻而用藥，火土寒涼；驗福德以迎醫，丑寅東北。</t>
  </si>
  <si>
    <t>※要用藥和找治療方式，可以先來察看官鬼爻的五行，官鬼屬木則以金剋制，治療方式用金如針灸、手術等。屬火則以水剋制，治療方式用水如寒涼降溫、多喝水、泡浴湯藥等。</t>
  </si>
  <si>
    <t>※也可以上述子孫的五行，運用在方位上去就醫，如寅卯木為東方、巳午火為南方、土為中部、（辰土東南、戌土西北、丑土東北、未土西南）、申酉金為西方、亥子水為北方等。</t>
  </si>
  <si>
    <t>水帶財興，大忌魚鮮生冷；木加龍助，偏宜舒暢清懷。</t>
  </si>
  <si>
    <t>※妻財爻會生助官鬼為仇神，也不宜發動旺相，若五行屬水則飲食忌魚鮮生冷、生魚片、生吃蔬果、冰冷飲料等。其餘五行所屬特性物質，可以此類推。</t>
  </si>
  <si>
    <t>※妻財爻若逢青龍吉星，也可用吉相來看，五行屬木可往綠樹、花園、山林等清涼舒暢之所來修養，或多食用綠色蔬果、山產野食等。其餘五行所屬特性物質，可以此類推。</t>
  </si>
  <si>
    <t>財合用神居外動，吐之則痊；子逢火德寓離宮，炙之則愈。</t>
  </si>
  <si>
    <t>※妻財主飲食若在外卦，又合用神子孫，表病症飲食所引起，只要將腹中食物吐出即可。</t>
  </si>
  <si>
    <t>※子孫在離火卦宮上，可以用火炙、熱敷、保暖等方式來治療。</t>
  </si>
  <si>
    <t>坎卦子孫必須發汗，木爻官鬼先要疏風。</t>
  </si>
  <si>
    <t>※子孫在坎水卦宮上，可以用水療、降溫、多喝水、泡浴湯藥等方式來治療。其餘治療方式可用五行所屬特性物質，來以此類推。</t>
  </si>
  <si>
    <t>※官鬼爻五行屬木，取子孫金剋木來治療，金為針灸、開刀手術等治療方式。其餘治療方式可用五行所屬特性物質，來以此類推。</t>
  </si>
  <si>
    <t>用旺有扶休再補，鬼衰屬水莫行針。</t>
  </si>
  <si>
    <t>※反之官鬼不可再加生助使其旺相，如官鬼屬水不能再以金針灸、開刀來生助，其治療方式不利於病況。其餘治療方式可用五行所屬特性物質，來以此類推。</t>
  </si>
  <si>
    <t>※用神子孫雖是藥方，可得卦中動爻日月來生助，但不宜自行發動，表目前醫療已屬可行有效，但是卻又亂找其他醫治方式、或偏信偏方、民俗治療等，對病情非常不利。</t>
  </si>
  <si>
    <t>福鬼俱空，當不治而自愈；子官皆動，宜內補而外修。</t>
  </si>
  <si>
    <t>※子孫和官鬼若是都逢空亡，表此病會自行痊癒，鬼空亡病為虛象、假裝、虛妄所生，子空亡藥為虛應而用、安慰劑方、敷衍配合。</t>
  </si>
  <si>
    <t>※子孫和官鬼皆是動爻，子動亂求醫、鬼動病併發，最好需要先安穩下來，不宜隨便慌亂，內在居家生活不可再亂服藥，要慢慢調理、營養要補充、生活要規律、運動氣功要持續。</t>
  </si>
  <si>
    <t>外在診斷治療要詳細再去瞭解和檢查，多方徵詢再來決定如何治療，絕不可病急亂投醫。</t>
  </si>
  <si>
    <t>卦動兩孫，用藥須當間服；鬼傷二間，立方須用寬胸。</t>
  </si>
  <si>
    <t>※卦中出現雙子孫，看上下以哪一卦宮發動，子孫用藥以此為主。</t>
  </si>
  <si>
    <t>※官鬼若在間爻中，用藥當以胸腹之中來治療，可以參考身體爻位的定義，看官鬼落在哪一爻位上，大概是此一身體部位出現病痛。</t>
  </si>
  <si>
    <t>父合變孫，莫欲閉門修養；五興化福，可用路遇醫人。</t>
  </si>
  <si>
    <t>※世爻和父母爻相合，父母主文書理論，則病方恐深居家中著重於藥方理論，或是靠偏方論述在治療，對病況非常不利，需要盡快出去就醫治療。</t>
  </si>
  <si>
    <t>※外卦宮卦爻發動變為子孫，為貴人由外而來，對於親友介紹的醫生或醫療方式可以來採用。</t>
  </si>
  <si>
    <t>世應比和無福德，須用更醫；財官發動子孫空，徒勞服藥。</t>
  </si>
  <si>
    <t>※世爻為病方、應爻為醫方而兩方相合，但卦中卻無子孫藥方，表病醫兩方有曖昧情感或人情的牽扯掛礙，對病況反而不利，宜盡速更換醫生或轉診治療。</t>
  </si>
  <si>
    <t>※妻財發動、官鬼也發動，卦中無子孫藥方，財生官、鬼病旺相表病症嚴重，而財動表亂花錢求醫，一切均是無效用藥和治療的花費。</t>
  </si>
  <si>
    <t>凡占醫藥者，須誠心默禱，用何人，藥有效無效，不必說明姓氏，卜家據此章而斷，自無薦醫之弊，則誠無不格，卦無不驗矣！豈非彼此心乎！</t>
  </si>
  <si>
    <t>【十一論、醫藥 】</t>
    <phoneticPr fontId="1" type="noConversion"/>
  </si>
  <si>
    <t>敬天地、禮鬼神、尊重自然是人類的天性，所以求神拜鬼也成為生活中的一部份，雖然還是有些人不信鬼神，但是總是會遇到些莫明難解釋的問題，起因應該都是因為無形鬼靈、精魅、仙靈、神佛的感應沖煞所造成的，此時也不得不信，來求卜是何鬼靈的干擾影響？</t>
  </si>
  <si>
    <t>此篇主要是著重於各方鬼靈、祖靈的影響，對於神佛的論述較少。</t>
  </si>
  <si>
    <t>其實虛空當中鬼靈幾乎無所不在，有科學家研究顯示，鬼界跟人界是平行並存的兩個異次元世界，當有些因緣或是刺激、能量的變化、意念的引導、氣候影響，就會在兩世界間產生交集點，而讓靈界眾生和人界眾人產生接觸。</t>
  </si>
  <si>
    <t>但是人鬼陰陽相剋衝突，人身受到鬼靈的上身沖煞，一定會造成磁場陰陽失調，可能有以下的癥狀發生：</t>
  </si>
  <si>
    <t>1、輕者，莫明暈眩、恍神、疲累，或打噴嚏、皮膚過敏、不舒服感等。</t>
  </si>
  <si>
    <t>2、中者，感冒生病難好、內分泌失調、反覆發燒發炎、元氣精神耗弱、失眠惡夢等。</t>
  </si>
  <si>
    <t>3、重者，精神渙散、莫明驚嚇恐慌、疑神幻聽、人格開始分裂、無理難溝通、生活工作皆失調等。</t>
  </si>
  <si>
    <t>4、超重者，附身發狂、親人不識、人格分裂、厭世自殘、憂鬱畏懼等。</t>
  </si>
  <si>
    <t>鬼神篇要來取用神，主角當然是以「官鬼」為主，忌神為「子孫」。</t>
  </si>
  <si>
    <t>「世爻」表卜卦人目前的氣運，「應爻」表所卜事項未來的發展。</t>
  </si>
  <si>
    <t>徼福鬼神，乃當今之所尚，禱爾上下，在古昔而皆然，不質正於易爻，亦虛行乎祀典。</t>
  </si>
  <si>
    <t>※檄（音席）福為上表疏文跟鬼神祈福庇佑、敬奉鬼神的意思，是當前（明朝時）大家所崇尚流行的風氣。向天地神佛來禱告，祈求賜予財富事業、闔家平安、身體健康、風調雨順，也是自古至今上至皇帝下至平民百姓，都一視同仁在座的一件事，可見敬鬼神此事的重要性，不是由易經卦象來告知你必須要來祭拜，平時生活中節日祭典就需要常常來祭拜鬼靈、神佛的，才不會平時不燒香、臨時抱佛腳、為時已晚矣。</t>
  </si>
  <si>
    <t>先看卦內官爻，便知鬼神情狀。</t>
  </si>
  <si>
    <t>※卜求被何方鬼靈所干擾沖煞，先從卦爻中「官鬼」用神來看起，若是鬼旺相動爻、被日月所生，則是鬼煞非常嚴重，需盡快祈求祭拜超渡，不可輕忽。</t>
  </si>
  <si>
    <t>※官鬼逢世爻更是鬼煞已上身，或是累世冤親靈已來索討，恐有生命危險，更需要馬上處理。</t>
  </si>
  <si>
    <t>旺神衰鬼方偶，乾巽堪推陽男陰女，老幼旺衰可決。</t>
  </si>
  <si>
    <t>※已經知道官鬼旺衰後，再來查知卦爻中「官鬼」是從何而來，該往何方去祭拜祈禱，看鬼是在何卦宮？鬼是何五行？鬼是何六獸？都可依卦宮、五行、六獸等特性來做判斷的。</t>
  </si>
  <si>
    <t>※世爻我方旺相，官鬼被剋衰相但在申酉戌亥四生地上，仍會有其影響性，這是從鬼在地支五行「四生地、四敗地、四墓地」來判斷。</t>
  </si>
  <si>
    <t>※四生為激進、強烈、發射、迅速之意。四敗為感性、柔和、慢性、持續之意。四墓為潛藏、保守、遲鈍、慢發之意。</t>
  </si>
  <si>
    <t>※官鬼的卦宮，如乾卦為天、為父、為陽、為老者長輩、為西北方等，巽卦為長女、為陰、為東南方等，這是由卦宮的特性來判斷，就可以了解其為男女、老幼。</t>
  </si>
  <si>
    <t>※四陽卦，乾父、震長男、坎中男、艮少男，一般歸屬為神明、仙人、精魅、阿修羅、天龍八部等。</t>
  </si>
  <si>
    <t>※四陰卦，坤母、巽長女、離中女、兌少女，一般歸屬為鬼靈、土地神靈、地基主靈、冥界判官、鬼差、動物靈等。</t>
  </si>
  <si>
    <t>若在乾宮，必許天燈斗願，如居兌卦，定然口願傷神。</t>
  </si>
  <si>
    <t>※再由官鬼的卦宮去推論此一鬼煞因何而起，又該如何來化解。如乾卦需來祭拜神明、祖先，可能有對祖先供奉不週，或是對神明不敬之意等。</t>
  </si>
  <si>
    <t>※如兌卦為少女、口舌，可能是因對鬼靈神明發願未做，或是口語褻瀆不敬等。</t>
  </si>
  <si>
    <t>坎是北朝，艮則城隍宅土，離為南殿，坤則土地墳陵，震恐樹神，或杖傷之男鬼，巽必縊死，或顛仆之陰人。八卦仔細推詳，諸鬼自能顯應。</t>
  </si>
  <si>
    <t>※坎卦是需要往北方去朝拜，或是因溺水亡的鬼靈。</t>
  </si>
  <si>
    <t>※艮卦是陽土為田園、住宅土地公，或是去城隍廟祈禱祭拜。</t>
  </si>
  <si>
    <t>※離卦需往南方去朝拜。</t>
  </si>
  <si>
    <t>※坤卦為陰宅、祖先母靈、附近墳場、孤魂鬼靈等，需要超渡施食供養。</t>
  </si>
  <si>
    <t>※震卦木大樹，為樹神、東方神明廟宇，或被棍棒打死的鬼靈，或是因意外身亡的鬼靈。</t>
  </si>
  <si>
    <t>※巽卦為精神癲狂、憂鬱症、自殺縊死的鬼靈。</t>
  </si>
  <si>
    <t>更值勾陳，必有土神見礙；如臨朱雀，定然咒詛相侵。</t>
  </si>
  <si>
    <t>※再從官鬼的六獸來進一步瞭解鬼靈的由來、型態，</t>
  </si>
  <si>
    <t>※如勾陳主田土，是由田園耕種庄稼或身亡於此而來。</t>
  </si>
  <si>
    <t>※如朱雀主口舌，是由怨恨詛咒、飲食中毒或火災身亡而來。</t>
  </si>
  <si>
    <t>白虎血神，玄武則死於不明之鬼；青龍善願，螣蛇則犯乎施相之神。</t>
  </si>
  <si>
    <t>※如白虎主意外，是由意外血光、病厄血光身亡而來。</t>
  </si>
  <si>
    <t>※如玄武主盜賊，是由盜賊殺害、不明原因身亡而來。</t>
  </si>
  <si>
    <t>※如青龍主享受，是由縱情物欲、情色、酒食身亡而來。</t>
  </si>
  <si>
    <t>※如螣蛇主私擾，是由褻瀆神靈、精神瘋狂、動物靈附身、憂鬱自殺身亡而來。</t>
  </si>
  <si>
    <t>金乃傷司，火定竈神香願；木為枷鎖，水為河泊之神。</t>
  </si>
  <si>
    <t>※官鬼五行屬性也可參考判斷，鬼靈從何而來，</t>
  </si>
  <si>
    <t>※如金為官司訴訟受刑而亡。火為灶神祈願祭拜或不慎火災而亡。木為枷鎖牢獄之中身亡，※或樹神祭拜。水為河泊之神祭拜，或搭舟船溺水而亡。</t>
  </si>
  <si>
    <t>若見土爻，當分厥類。</t>
  </si>
  <si>
    <t>鬼墓乃伏屍為禍，財庫則藏神不安。</t>
  </si>
  <si>
    <t>※官鬼為土會較多變化複雜，基本為土地神、地基主祭拜，或山難、地震、崩塌而亡。仍有以下的鬼靈分類：</t>
  </si>
  <si>
    <t>※如鬼為丑未土或入十二長生「墓地」，為祖靈有伏屍、蔭屍、陰宅不安所引起。</t>
  </si>
  <si>
    <t>※如鬼為辰戌土或勾陳動爻，為動土修建宅舍未妥善祭拜而起。</t>
  </si>
  <si>
    <t>※如鬼為土又逢朱雀，為口舌是非、小人作祟、怨恨詛咒而起。</t>
  </si>
  <si>
    <t>或犯井神，水在初爻遇鬼；或干司合，火臨二位逢官。</t>
  </si>
  <si>
    <t>※卦中爻位也可來判斷距離遠近，或是爻位所屬的機關區域。初爻為近處家旁，鬼屬水為近家的水井、河流、湖泊。其餘爻位可以此類推運用。</t>
  </si>
  <si>
    <t>※卦中出現雙官鬼，一為鬼煞臨身、二為官訟是非，禍不單行、因果現前。</t>
  </si>
  <si>
    <t>若在門頭，須犯家堂部屬；如臨道上，當求五路神祗。</t>
  </si>
  <si>
    <t>※卦中爻位二爻為門頭，鬼在二爻表自家祖靈犯動，趕緊施食超渡祖先為重。</t>
  </si>
  <si>
    <t>四爻外卦為門道，表外路煞靈來沖犯，需祭拜禱求五路財神來庇佑。</t>
  </si>
  <si>
    <t>四遇世衝，鬼必出門撞見；六逢月合，神須遠地相干。</t>
  </si>
  <si>
    <t>※世爻在四爻外卦，被鬼所剋沖或鬼旺相，則是在外被地縛靈、冤死遊魂所沖煞依附。</t>
  </si>
  <si>
    <t>※日辰月建為外力、外境的影響，月建相合外卦則是由外而來，若逢六爻則是遠方所沖犯。因四爻近家門附近、五爻本地鄉鎮、六爻外地遠方。</t>
  </si>
  <si>
    <t>鬼剋身，冤家債主；主剋鬼，妻妾陰人。</t>
  </si>
  <si>
    <t>※從世爻和鬼爻的生剋互動，來瞭解此鬼靈和我的關係為何？</t>
  </si>
  <si>
    <t>※世爻為我方被鬼所剋，為累世或今世冤親靈來索討。世爻去剋鬼，為被我所管的妻妾、奴僕、晚輩、屬下的鬼靈。</t>
  </si>
  <si>
    <t>我去生他，卑幼兒童僧道；他來生我，主宗尊長爹娘。</t>
  </si>
  <si>
    <t>※世爻去生鬼爻，此鬼靈為卑幼嬰靈、夭折孩童靈，或曾受我供養的僧道靈。鬼爻來生世爻，此鬼為歷代祖先祖靈、父母靈、長輩靈等。以上諸亡靈皆是來顯現，要求進一步供養超渡，宜盡速參加法會施食誦經咒回向。</t>
  </si>
  <si>
    <t>無生合剋刑，必是兄弟朋友。刑不善終，絕則無祀。</t>
  </si>
  <si>
    <t>※若世爻和鬼爻為比和、無刑剋，為兄弟友人關係，或是一般隨緣外煞而產生的因緣靈。</t>
  </si>
  <si>
    <t>※鬼爻逢刑為亡靈意外、冤死、急症，不是一般壽終自然身亡。逢絕地則為無人祭祀超渡的孤鬼。</t>
  </si>
  <si>
    <t>如臨日月，定然新死亡靈；自入墓刑，決是獄中囚犯。</t>
  </si>
  <si>
    <t>※鬼爻逢日月則是年內、月內、頭七內新亡鬼靈，逢刑入墓則是牢獄中身亡之靈。</t>
  </si>
  <si>
    <t>旁爻財合，必月下之情人；應位弟生，乃社中之好友。</t>
  </si>
  <si>
    <t>※鬼爻兩旁若是為妻財爻，或是動爻化為妻財，或是動爻為妻財，則是前世情緣未盡的，尚有感情牽掛的因緣靈。</t>
  </si>
  <si>
    <t>※應爻為兄弟，此鬼靈為學校的同學好友，或是社團中結識的好友。</t>
  </si>
  <si>
    <t>化出鬼爻臨玄武，則穿窬之鬼；變成父母遇螣蛇，則魘魅之精。</t>
  </si>
  <si>
    <t>※動爻化為鬼爻，也可從原卦爻來判斷鬼從何變化而來。動化鬼爻又臨玄武，為雞鳴穿牆宵小之輩。動化父母臨螣蛇，為惡夢壓床、魘魅精怪。</t>
  </si>
  <si>
    <t>太歲鬼臨，乃祖傳之舊例；日辰官併，是口許之初心。</t>
  </si>
  <si>
    <t>※鬼爻為太歲年干，此鬼為歷代祖先延傳而來，或是家族祭拜的鬼神。</t>
  </si>
  <si>
    <t>※日辰為鬼爻，則是在外所發願所求願的鬼神靈依附而來。又為世爻則是發願未還願，特來催討干擾。鬼爻伏藏為發願後有口無心、隨意亂許。</t>
  </si>
  <si>
    <t>持世則未酬舊願，伏為有口無心；變財乃不了心齋，空則有頭無尾。</t>
  </si>
  <si>
    <t>※世爻又動變為妻財，若是發願要持齋修行，恐會犯戒難堅持下去。世爻空亡則是有始無終、心不在意。</t>
  </si>
  <si>
    <t>鬼在宅中，住居不穩，官臨應上，朝向不通。</t>
  </si>
  <si>
    <t>※鬼爻在內卦表以入宅侵擾，居家家人皆會受到影響，造成生活不安寧。</t>
  </si>
  <si>
    <t>※鬼爻在應爻表目前所做的方向不妥當，應再重新求問鬼靈干擾為何方？</t>
  </si>
  <si>
    <t>兌卦金龍千佛相，坎宮木動犯划舟。</t>
  </si>
  <si>
    <t>※鬼在兌卦屬金需求禱祭拜於佛寺。</t>
  </si>
  <si>
    <t>※在坎卦屬水鬼如屬木，則是沖犯舟船神靈，需祭拜河神、舟船。</t>
  </si>
  <si>
    <t>水土交加在乾宮，則三元大帝；火金互動於兌卦，為五道傷官。</t>
  </si>
  <si>
    <t>※在乾卦主神明又有鬼爻水土相沖剋，需祭拜於玉皇大帝、三元始祖、無極天尊等。</t>
  </si>
  <si>
    <t>※在兌卦屬金又有火來沖剋，為佛道皆須祭拜雙修的因緣。</t>
  </si>
  <si>
    <t>三空無香火之堂，怪動有不祥之禍。</t>
  </si>
  <si>
    <t>※內卦為家中，三爻主廳堂逢空亡表家中沒供奉祖先，需安奉牌位來超渡祭拜。若三爻逢動爻化為鬼，則是禍患將臨家中恐有意外、病厄、破財、家人不和、爭吵離異的凶象。</t>
  </si>
  <si>
    <t>龍遇文書獨發，經文可斷；蛇逢官鬼屬陰，夢寐難當。</t>
  </si>
  <si>
    <t>※卦中青龍主喜訊，逢父母主文書，此時持誦經文迴向，會有功效來化解鬼煞凶災。</t>
  </si>
  <si>
    <t>※螣蛇主陰私擾再有鬼爻，則是惡夢侵擾、精神渙散、失神瘋狂、莫明驚慌。</t>
  </si>
  <si>
    <t>動入空中值鬼，恐失孝思之禮；靜居宅上臨木，家停暴露之棺。</t>
  </si>
  <si>
    <t>※動爻逢空亡又化為鬼爻，為對祖靈、鬼神不敬褻瀆，未盡供奉祭拜祖先的孝思。</t>
  </si>
  <si>
    <t>※鬼爻安靜沒動或被生旺相，又是屬木則為停棺尚未入葬的現象。</t>
  </si>
  <si>
    <t>【十二論、鬼神 】</t>
    <phoneticPr fontId="1" type="noConversion"/>
  </si>
  <si>
    <t>修造動土，必然煞遇勾陳；口舌起因，乃是土逢朱雀。</t>
    <phoneticPr fontId="1" type="noConversion"/>
  </si>
  <si>
    <t>中國一向以農立國且民以食為天，所以對於農稼耕種非常地重視，而有此篇求卜專論。</t>
  </si>
  <si>
    <t>不過現今農種已經不是那麼地重要了，但是目前為農家或是有心農耕的人，還是可以來參考運用。</t>
  </si>
  <si>
    <t>農耕以求財為重所以取「妻財」為用神，「子孫」為元神、財庫。</t>
  </si>
  <si>
    <t>父母爻為庇佑之地，但不宜發動剋子孫。</t>
  </si>
  <si>
    <t>官鬼爻會洩掉妻財旺度，蟲害、異常天象氣候，仍以凶星來論述。</t>
  </si>
  <si>
    <t>兄弟爻為忌神主剋財，會有盜賊、小人干擾等禍害。</t>
  </si>
  <si>
    <t>「世爻」為我方氣運，「應爻」表天象氣候。</t>
  </si>
  <si>
    <t>農為國本，食乃民天，五穀不同，執識異宜而佈種一年，關係全憑卦象以推詳。</t>
  </si>
  <si>
    <t>※民以食為天所以耕種對於百姓非常地重要，而耕種關乎到天候氣象、種苗培育、蟲害侵擾、和人為勤懶疏忽，要如何先來掌握預防，當然可以先從卦象六親、五行旺衰、動變空亡來瞭解起。</t>
  </si>
  <si>
    <t>旺相妻財，豐登可卜，空亡福德，損耗難憑。</t>
  </si>
  <si>
    <t>※耕種以妻財為用神，子孫來生助為財庫、原神，兩者旺相又有日月來生助，則一年可豐收滿盈。</t>
  </si>
  <si>
    <t>※用神原神最忌空亡和伏藏，空亡為不在意、難預測，伏藏為不可得、空忙一場。子孫空亡為投資庫藏虛耗難預測估算。</t>
  </si>
  <si>
    <t>父母交重，耘耔徒知費力；兄爻發動，年時莫望全收。</t>
  </si>
  <si>
    <t>※父母發動交重為動爻會剋傷子孫，父母主種子、根源為種苗有病害、不當等問題，一番耕耘辛勞恐白費。</t>
  </si>
  <si>
    <t>※兄弟忌神發動為動爻會剋傷用神妻財，縱使收穫可成，恐有盜賊小人來偷盜侵害，或有邪思擅忌小人暗中來破壞。</t>
  </si>
  <si>
    <t>鬼在旺鄉遇水神，而禾苗渰腐；官居生地加火煞，而稼穡焦枯。</t>
  </si>
  <si>
    <t>※官鬼仍是惱害凶星，屬水旺相為落雨不歇、水淹腐壞。屬火旺相為乾旱枯萎難收成。屬風旺相為狂風催折落果難成。屬金旺相為蟲害蝗災、侵蝕無度。屬土旺相土剋水為溝渠引水失調。</t>
  </si>
  <si>
    <t>土忌剋身，水旱不調之歲；金嫌傷世，螟蝗交括之年。</t>
  </si>
  <si>
    <t>※世爻為我方本身氣運不宜被剋傷，耕種雖屬大區域範圍的吉凶變化，世爻則是表小範圍的個人因素。被何五行所剋，可來預判個人會遭遇到何種困難障礙。</t>
  </si>
  <si>
    <t>※如土剋世爻，有引水灌溉的糾紛失調。金剋世爻，有種苗蟲害之慮。</t>
  </si>
  <si>
    <t>木則風摧，靜須榖 ；生扶合世，方許無虞。</t>
  </si>
  <si>
    <t>※木剋世爻，有狂風折損之災。用神、動爻、日月來生助世爻，則人助天助氣運旺盛，收穫自然順遂滿盈。</t>
  </si>
  <si>
    <t>二爻坐鬼，必難東作于三春；五位連官，定阻西成于八月。</t>
  </si>
  <si>
    <t>※鬼爻在內卦二爻門庭之內，蟲害影響嚴重，恐二三年內難以耕作。鬼爻在外卦五爻官府機關，官方勞役徵收或政令停耕。</t>
  </si>
  <si>
    <t>初旺則種子有餘，四空則耕牛未辦。</t>
  </si>
  <si>
    <t>※初爻亦為種子，旺相則種苗不缺有餘，且健康易種養。四爻為農具（耕牛）空亡或被剋，為農具缺損，難有他人相助。</t>
  </si>
  <si>
    <t>應爻生合世，天心符合人心；卦象疊財爻，多爭壅如少壅。</t>
  </si>
  <si>
    <t>※應爻為天象氣候生合世爻，則天助賜福收穫可期。</t>
  </si>
  <si>
    <t>※用神不宜出現雙妻財，則雖有豐收但易起爭紛，反會引來莫明的衝突煩惱，蓋因財生官鬼。</t>
  </si>
  <si>
    <t>日帶父爻，一倍功夫一倍熱；財臨帝旺，及時耕種及時收。</t>
  </si>
  <si>
    <t>※日辰為父母主辛勞，多注意過度操勞而引起的傷害，或是於夏天特別注意中暑熱病。</t>
  </si>
  <si>
    <t>※妻財在帝旺，旺盛不可檔，可耕種短期收的作物，而及時收成獲利。</t>
  </si>
  <si>
    <t>要知始終吉凶，但看動爻變化；欲識栽培可否，分詳子位持臨。</t>
  </si>
  <si>
    <t>※動爻對耕種收成有很大的影響性，動爻生助用神、世爻為吉相，動生忌神兄弟、官鬼則為凶象。</t>
  </si>
  <si>
    <t>※要知耕種時間是否適合，種苗是否健康，以子孫旺衰來推知。</t>
  </si>
  <si>
    <t>世值三刑，農須帶疾；爻逢兩鬼，地必同耕。</t>
  </si>
  <si>
    <t>※世爻、動爻帶三刑，則此作物有蟲害。鬼又動化為鬼爻，此地恐需翻廢再次整地重新耕作。</t>
  </si>
  <si>
    <t>父在外爻水輔，地雖高而潮濕；父居內卦日生，田固小而膏腴。父化父，一坵兩段；沖汫沖，七坎八坑。</t>
  </si>
  <si>
    <t>※父母爻在外卦，旺相不動主庇佑有成，縱使在高地少水，作物仍茂盛結實壘壘。</t>
  </si>
  <si>
    <t>※父母在內卦有日辰來生，田園雖小但收穫豐盈，可養育家人於豐足。</t>
  </si>
  <si>
    <t>※父母爻動化成父母，有一畝分區來耕種的狀況，恐多分心勞累。</t>
  </si>
  <si>
    <t>陽象陽爻，此地必然官斗則；或空或動，其田還恐屬他人。</t>
  </si>
  <si>
    <t>※用神在陽卦陽爻中，作物品質優良，可受官方認可授證，有名氣聲揚於各界。</t>
  </si>
  <si>
    <t>※用神逢空亡其田地恐為他人所有，只是佃租而做。</t>
  </si>
  <si>
    <t>坐落胎養，開闢未久；變成福德，溝洫分明。</t>
  </si>
  <si>
    <t>※用神逢十二長生胎、養，其田地剛開墾完成。動爻化為子孫則灌溉溝渠已完成無慮。</t>
  </si>
  <si>
    <t>若是坎宮，必近江湖之側；若伏兄弟，乃租鄉鄰之田。</t>
  </si>
  <si>
    <t>※用神主田地兩旁爻象為隔鄰之田，鄰水旁為河流、湖泊，鄰為兄弟為友人所有，其餘六親五行可依此類推運用。</t>
  </si>
  <si>
    <t>十三論種作</t>
    <phoneticPr fontId="1" type="noConversion"/>
  </si>
  <si>
    <t>十四論蠶桑</t>
    <phoneticPr fontId="1" type="noConversion"/>
  </si>
  <si>
    <t>十五論六畜</t>
    <phoneticPr fontId="1" type="noConversion"/>
  </si>
  <si>
    <t>十六論求名</t>
    <phoneticPr fontId="1" type="noConversion"/>
  </si>
  <si>
    <t>十七論仕宦</t>
    <phoneticPr fontId="1" type="noConversion"/>
  </si>
  <si>
    <t>十八論求財</t>
    <phoneticPr fontId="1" type="noConversion"/>
  </si>
  <si>
    <t>十九論家宅</t>
    <phoneticPr fontId="1" type="noConversion"/>
  </si>
  <si>
    <t>二十論、家宅搜精分別六爻斷法</t>
    <phoneticPr fontId="1" type="noConversion"/>
  </si>
  <si>
    <t>二十一論安葬墳墓</t>
    <phoneticPr fontId="1" type="noConversion"/>
  </si>
  <si>
    <t>二十二論求師</t>
    <phoneticPr fontId="1" type="noConversion"/>
  </si>
  <si>
    <t>二十三學館</t>
    <phoneticPr fontId="1" type="noConversion"/>
  </si>
  <si>
    <t>二十四論詞訟</t>
    <phoneticPr fontId="1" type="noConversion"/>
  </si>
  <si>
    <t>二十五論避亂</t>
    <phoneticPr fontId="1" type="noConversion"/>
  </si>
  <si>
    <t>二十六論逃亡</t>
    <phoneticPr fontId="1" type="noConversion"/>
  </si>
  <si>
    <t>二十七論失脫、捕捉與盜賊</t>
    <phoneticPr fontId="1" type="noConversion"/>
  </si>
  <si>
    <t>二十八論痘疹</t>
    <phoneticPr fontId="1" type="noConversion"/>
  </si>
  <si>
    <t>三十論行人</t>
    <phoneticPr fontId="1" type="noConversion"/>
  </si>
  <si>
    <t>三十一論論舟船</t>
    <phoneticPr fontId="1" type="noConversion"/>
  </si>
  <si>
    <t>三十二論娼家</t>
    <phoneticPr fontId="1" type="noConversion"/>
  </si>
  <si>
    <t>三十三論陽宅風水吉凶</t>
    <phoneticPr fontId="1" type="noConversion"/>
  </si>
  <si>
    <t>【十四論、蠶桑 】</t>
  </si>
  <si>
    <t>古時的五穀耕種之外，還有更重要的就是養蠶抽絲紡織，對於生活品質提升、錢財累積有更大的意涵。</t>
  </si>
  <si>
    <t>但是現今蠶桑已不是重要耕種作物，所以可將蠶桑延伸為特殊經濟耕種，如種牛蒡、蓮花、山藥等作物。</t>
  </si>
  <si>
    <t>＊＊ 卜求蠶桑，要先瞭解「六親」的用神分類定義來論起 ＊＊</t>
  </si>
  <si>
    <t>此篇用神仍是延續耕種，以「子孫」主種苗、「妻財」主耕植。</t>
  </si>
  <si>
    <t>「父母」主辛勞、「兄弟」主剋財小人、「官鬼」主蟲害、煞害、惡劣天候等。</t>
  </si>
  <si>
    <t>「世爻」為我方氣運、「應爻」為此季盈虧。</t>
  </si>
  <si>
    <t>既言種植，合論蠶桑，採飼辛苦，只為絲綿。而養育吉凶懸惑，因憑卜筮于著龜。</t>
  </si>
  <si>
    <t>※養蠶種桑只為了抽絲紡紗，而人有旦夕生死、天有不測風雲、桑樹有蟲蠶寶有菌，是否可安然養飼收成，還是需要求卜於神靈，以卦爻六親旺衰變化來未雨綢繆，事先預防於未然。</t>
  </si>
  <si>
    <t>初論子孫得地，則蠶苗必利；次憑財位當權，則絲繭多收。</t>
  </si>
  <si>
    <t>※此一養飼先看「子孫」主種苗為重，子孫有動爻日月來生助，旺相則種苗健康有利，福神也相隨庇佑，當仍順利收成有望。</t>
  </si>
  <si>
    <t>※次看「妻財」主耕植錢財收成，旺相則絲綢多收、錢財滿盈。妻財不宜逢絕地，又被動爻兄弟來剋傷，則是徒勞無功、空忙一場。</t>
  </si>
  <si>
    <t>福德要興，更喜日辰扶助；妻財怕絕，尤嫌動象刑沖。</t>
  </si>
  <si>
    <t>兄弟臨身，葉費而絲還微薄；父母持世，心勞而蠶必難為。</t>
  </si>
  <si>
    <t>※世爻逢兄弟忌神，表我方目前正值氣運衰相、破財厄運之中，耕植更費心神、收穫少成，還有是非小人來干擾。</t>
  </si>
  <si>
    <t>※世爻逢父母主辛勞，恐有保守不求進步的固執守舊，而困守經營只有勞力付出的些微收成。</t>
  </si>
  <si>
    <t>五行如遇官爻，必遭傷損；一卦皆無鬼煞，方始亨佳。</t>
  </si>
  <si>
    <t>※官鬼仍是凶星惡煞，最好卦中皆無官鬼，則保安康。若官鬼旺相蟲害多起、氣候詭變、人事紛擾，當然事事不順遂難有所獲。</t>
  </si>
  <si>
    <t>日主沖身，切忌穢人入室；妻財合應，必然污婦臨蠶。</t>
  </si>
  <si>
    <t>※日辰來沖剋用神妻財，為外人外力來侵擾影響、帶來病菌蟲害。</t>
  </si>
  <si>
    <t>※妻財相合應爻為帶病的婦女來養蠶，會有病菌的傳染。</t>
  </si>
  <si>
    <t>子受暗沖，每遇分檯須仔細；財無傷剋，凡占葉價必騰增。</t>
  </si>
  <si>
    <t>※子孫受到伏神兄弟暗沖，表分植、分枱時會有疏忽不當，而傷害種苗的成長或污染。</t>
  </si>
  <si>
    <t>※妻財沒被刑傷課害，上商來估價可得高價。</t>
  </si>
  <si>
    <t>兄弟入空亡，絲翻白雪；福身臨已午，繭積黃金。</t>
  </si>
  <si>
    <t>※兄弟逢空亡則產出作物品質優良、絲白如雪，可得高價。</t>
  </si>
  <si>
    <t>※世爻、子孫若逢巳午陽光普照、氣候安穩，桑葉豐盛、蠶繭肥美，蠶絲作物質量優秀價如黃金。</t>
  </si>
  <si>
    <t>父動化財，不枉許多辛苦；官興變福，亦遭幾度虛驚。</t>
  </si>
  <si>
    <t>※父母動化為妻財，雖辛勞而有所獲。官鬼動化為子孫，幾次蟲害、氣候異變仍是虛驚一場，有福神庇佑，後仍是豐收滿盈。</t>
  </si>
  <si>
    <t>卦出乾宮，若養夏蠶偏吉利；母居刑地，如言蠶室定崩摧。</t>
  </si>
  <si>
    <t>※世爻在乾卦養夏蠶可得吉利順遂。世爻在坤卦為蠶室潮濕易得病。</t>
  </si>
  <si>
    <t>蠶繭獻功，三合會財局而旺相； 卦宮定位，六爻隨動靜以推詳。</t>
  </si>
  <si>
    <t>※世爻、動爻或日月三合成妻財，可謂財運旺盛，蠶繭作物豐饒質優可得高價。</t>
  </si>
  <si>
    <t>牲畜養殖對於以前人民的生活，應該是僅次於農耕種植了，對於現今的人而言，也僅是一部份人的工作吧了！所以此篇也是做為參考即可。 </t>
  </si>
  <si>
    <t>不過批論解卦重點都是在六親用神旺衰上，只要把握住此原則，其實任何一篇解卦論述都是大同小異的。 </t>
  </si>
  <si>
    <t>＊＊ 卜求六畜，要先瞭解「六親」的用神分類定義來論起 ＊＊</t>
  </si>
  <si>
    <t>牲畜養殖本身用神取「子孫」，能否得到財利取「妻財」。</t>
  </si>
  <si>
    <t>「父母」主勞碌可旺不可動，動會剋用神子孫為凶相。</t>
  </si>
  <si>
    <t>「兄弟」主破財、是非小人，不宜動、被生旺相。</t>
  </si>
  <si>
    <t>「官鬼」主傳染流行病、邪祟、陰險怨恨破壞等凶相。</t>
  </si>
  <si>
    <t>道形萬物，理總歸於一心，易盡三才，占豈遺乎六畜。惟能精以察之，自得明而著矣！</t>
  </si>
  <si>
    <t>※所有萬物都是有陰陽五行的生剋互動，人跟蟲魚鳥獸、天象氣候、鬼怪神靈都是有五行磁場的反應，當這一些磁場彼此在生剋時，就會產生旺順衰敗、流行病症、精神紛擾等狀況，進而產生許多吉凶現象的變化。</t>
  </si>
  <si>
    <t>※易經卦象所顯示的問題，含括三界：天、人、地，六道：天人、阿修羅、人、畜生、鬼道、地獄，有形和無形，因此畜牲養殖是否能順遂得利，當然也是可以從卦爻中的六親旺衰一一來得知的。</t>
  </si>
  <si>
    <t>命在福神，若遇興隆須長養；利歸財位，如逢囚死定輕微。二者不可相無，一般皆宜出現。</t>
  </si>
  <si>
    <t>※牲畜的健康長壽、養殖順利與否主看子孫，旺相被日月所生，當然健壯無病痛，可來長期豢養供給得利。次看「妻財」是否旺相，不宜空亡、被剋、逢絕地等，關係到牲畜所生產的畜牧品行銷買賣，行銷順利才能獲利了結。</t>
  </si>
  <si>
    <t>※子孫和妻財兩吉星都要出現，此一牲畜養殖才能圓滿順利。</t>
  </si>
  <si>
    <t>財旺福衰，雖瘦弱而善走；財空福動，總遲鈍而可觀。</t>
  </si>
  <si>
    <t>※財旺而子衰，行銷能力強或市場需求旺盛，但是牲畜的養殖不是很順利，可能飼料供應不急，人力管理不夠，畜養場地不佳等，而有產品品相不良的問題。</t>
  </si>
  <si>
    <t>※反之財衰子旺，行銷能力差或市場需求過剩衰弱，但是牲畜的養殖卻是很順利，會有供過於求的問題，需要從開發新市場或行銷面上去改善加強。</t>
  </si>
  <si>
    <t>財若空亡，雖利暫時無遠力；福臨刑害，若非齾鼻定凋疤。</t>
  </si>
  <si>
    <t>※妻財逢空亡，目前尚無人來詢問關心，或是行銷還未有心去發揮，一切隨順因緣而行，但是只要出了空亡，就會大發利市眾人來爭買。</t>
  </si>
  <si>
    <t>※子孫逢絕地、被剋，牲畜有染病要盡快找獸醫來醫治，輕者瘦弱品相不佳，重者傳染流行全遭覆滅撲殺。</t>
  </si>
  <si>
    <t>相合財生，必主調良且善；相沖相剋，定然頑劣不馴。</t>
  </si>
  <si>
    <t>※世爻為我方飼主，子來合世爻或生世爻，為牲畜溫馴與飼主相處和諧有情，飼養輕鬆愉快。子和世爻相沖剋，為難以馴服、飼養費心費力。</t>
  </si>
  <si>
    <t>要知蹄足身形，須看臨持八卦；欲別青黃白黑，須參生剋六神。</t>
  </si>
  <si>
    <t>※要知牲畜的體型、大小、習性，可從子孫所在卦宮來參考。乾卦健壯昂首、坤卦怯懦瘦小等，其餘可依卦宮特性類推。</t>
  </si>
  <si>
    <t>陰陽有雌雄牝牡之分，胎養為駒犢羔雛之類。</t>
  </si>
  <si>
    <t>※牲畜所懷胎的雌雄，可從子孫的陰陽爻來參考，再看逢於十二長生何地，胎養地為正常懷胎生養，絕死地為畸形有病的胎育。</t>
  </si>
  <si>
    <t>身坐子胎，必是受胎之六畜；福臨鬼墓，須知有病于一身。</t>
  </si>
  <si>
    <t>※若要增選牲畜，世爻為子孫又逢胎地，則是已有懷胎的牡畜。子孫逢墓地或是動化為鬼爻，則是為有病的病畜。</t>
  </si>
  <si>
    <t>父動有傷，子絕則徒為勞碌；兄興不長，福與則反有生扶。</t>
  </si>
  <si>
    <t>※父母爻動剋子孫，牲畜必有損傷，飼主恐有勞煩費心的麻煩。若再有子孫逢絕地，牲畜恐病災連連，所有養殖付出將是徒勞無功。</t>
  </si>
  <si>
    <t>※兄弟為剋財凶星，動爻旺相不利於此番行銷收穫，但若鄰近子孫爻而貪生忘剋，則對牲畜養育有利，財利終是慢慢可得不受兄弟所剋破財。</t>
  </si>
  <si>
    <t>世若空亡，到底終須失望．逢金生旺，當慮嚙人；值土交重，須憂病染。</t>
  </si>
  <si>
    <t>※世爻逢空亡，本人無心於牲畜養育或此一事業上，終究會敗散難以經營下去。</t>
  </si>
  <si>
    <t>※子孫生旺五行為金，但來剋傷世爻，要注意飼主恐被牲畜所咬傷，或因牲畜躁動而受傷。</t>
  </si>
  <si>
    <t>※子孫五行為土又為動爻，為水土不合、病疫傳染，需移往其他地方來飼養。</t>
  </si>
  <si>
    <t>官加蛇雀，必因成訟成驚；子變兄財，可驗食粗食細。</t>
  </si>
  <si>
    <t>※卦中官鬼旺相又動，為有是非爭訟發生，或是政府機關的要求配合，環保衛生的抗議等事。若逢螣蛇則是邪祟、異獸、蟲蟻、蛇鼠來騷擾，造成牲畜虛驚不安。</t>
  </si>
  <si>
    <t>※子孫動變為兄弟，牲畜飼養有破財虛耗、難以為繼的問題，飼料恐將減量或改換粗級飼料。動變為妻財，牲畜產值價高因此備受照顧，飼料可望增量或改換更高級的配料飼養。</t>
  </si>
  <si>
    <t>財連兄弟，乃芻豢之失時；子化父爻，必勞心之太過。</t>
  </si>
  <si>
    <t>※妻財鄰旁為兄弟，為飼養時期不佳，產育不合時節所需，為小破財凶相。</t>
  </si>
  <si>
    <t>※子孫動化為父母，為飼主勞心過度或對牲畜過於期待照顧，恐成反效果而來傷害牲畜。</t>
  </si>
  <si>
    <t>福連官鬼，須防竊取之人；鬼化子孫，恐是盜來之畜。</t>
  </si>
  <si>
    <t>※子孫鄰旁為官鬼，為謹防宵小偷盜或野狗豺狼來擾。</t>
  </si>
  <si>
    <t>※官鬼動化為子孫，此一牲畜恐是偷盜而來，勿收養或選購。</t>
  </si>
  <si>
    <t>官兄交變，難逃口舌之相侵；日月並刑，豈免死亡於不測。</t>
  </si>
  <si>
    <t>※官鬼、兄弟皆是凶星，若有動爻生旺，官鬼主官訟、機關政令、抗議紛爭和病疫傳染。兄弟主欺瞞偽詐、破財偷盜、是非小人。都對此畜養非常地不利。</t>
  </si>
  <si>
    <t>※日辰月建為外境影響，子孫受日月所剋、刑傷，牲畜恐會被外來病疫感染而病死或遭撲殺。</t>
  </si>
  <si>
    <t>若占置買，亦宜福動生身；倘問利時，最怕財興化絕。</t>
  </si>
  <si>
    <t>※要問買賣，也可看子孫是否已來動生妻財，兩皆旺相事事順利、財富滿盈。</t>
  </si>
  <si>
    <t>※若問何時可來提交買賣或成交，不宜妻財逢絕地，或動化回頭剋或入絕地，都是旺頭衰尾、前熱後冷，一時熱絡終歸價跌損財。</t>
  </si>
  <si>
    <t>或賭或鬥，皆宜世旺財興；或獵或漁，總怕應空福絕。</t>
  </si>
  <si>
    <t>※牲畜養殖需要大投資，是否擲地一睹來畜養，或是遭逢政令有變、抗議四起的爭鬥，都需要從世爻、妻財是否旺相來看起，世財旺則投資獲利順利，紛爭可望化解，世財不旺則前景坎坷，考慮改換轉行為妙。</t>
  </si>
  <si>
    <t>※若要從事打獵或捕魚，要從應爻和子孫來看起。</t>
  </si>
  <si>
    <t>應爻為此一出獵捕魚的行程吉凶，應爻旺相則行程吉相，應爻被剋傷則事事難料、凶險四起。</t>
  </si>
  <si>
    <t>子孫為所獵捕收穫，旺相收穫滿盈，逢絕地衰相則收穫寥寥可數空忙一場。</t>
  </si>
  <si>
    <t>乳抱者宜胎福生旺而無傷，醫治者要父官衰絕而有制。</t>
  </si>
  <si>
    <t>※要畜養乳育幼畜、雛子，宜子孫旺相又逢胎養且卦中無鬼爻最佳。</t>
  </si>
  <si>
    <t>※牲畜有病能得醫治，要鬼爻父爻衰相被剋，或動爻日月來沖剋，則病疫可化解為安。</t>
  </si>
  <si>
    <t>古今環境的不同，在總論33個章節中，其實和現今大家有興趣的大概只剩十餘個了，除了上述病症、病體、醫藥跟個人有關係，接著就是此篇「求名」了。</t>
  </si>
  <si>
    <t>求名為求取功名，當然就是有心要往政府公職發展的論述，一般想要準備考取公職是以此篇批解為主。</t>
  </si>
  <si>
    <t>若是想要來選舉當民意代表，只能稍做參考，可惜古代沒有選舉這一項，原作當然缺失沒論述了。</t>
  </si>
  <si>
    <t>另現今社會多元發展，已非只有公職當官一途，要往其他機關學校任職做研究，或大公司當文職行政管理，也可以此篇為批論。 </t>
  </si>
  <si>
    <t>＊＊ 卜求求名，要先瞭解「六親」的用神分類定義來論起 ＊＊</t>
  </si>
  <si>
    <t>此篇用神和上述有很大的不同，大家可以體會六親分類應用的廣泛靈活性，子孫在上述論述都是福神吉星，但是在此篇則是為凶星了，所以瞭解易經在「定義」運用上的變化，是整個解卦的主軸非常地重要。</t>
  </si>
  <si>
    <t>「官鬼」為用神，主公務職位、勝任升遷、同儕和睦、處事有方等。</t>
  </si>
  <si>
    <t>「父母」為原神，主讀書考試、論述著作、長官提拔、貴人相助等。</t>
  </si>
  <si>
    <t>「子孫」為仇神，主任性幼稚、口舌是非、亂發議論、沖犯長官，主剋官鬼為仇神。</t>
  </si>
  <si>
    <t>「妻財」為忌神，主重財利、好享受、易受外緣影響而心雜亂、違法犯紀，主剋父母為忌神。</t>
  </si>
  <si>
    <t>「兄弟」為閒神，主親友干擾、感情糾葛、關說要求等。</t>
  </si>
  <si>
    <t>六親轉十吉凶星宿的定義運用，在此篇也非常地重要，可更加清楚地判別星宿在卦爻上，的吉凶旺衰變化。</t>
  </si>
  <si>
    <t>「官鬼」為用神，吉星、正官，吉凶參半偏凶星、（偏官）七殺。</t>
  </si>
  <si>
    <t>「父母」為原神，吉星、正印，凶星、（梟神）偏印。</t>
  </si>
  <si>
    <t>「子孫」為仇神，吉星、食神，凶星、傷官。</t>
  </si>
  <si>
    <t>「妻財」為忌神，吉星、正財，吉凶參半偏吉星、偏財。</t>
  </si>
  <si>
    <t>「兄弟」為閒神，吉凶參半、比肩，凶星、劫財。</t>
  </si>
  <si>
    <t>書讀五車，固欲致身于廓廊，胸藏萬卷，肯甘遯跡于邱園。要相國家，當詳易卦。</t>
  </si>
  <si>
    <t>※古時為士農工商社會型態單純，不像現今多元複雜，讀書已成為全民必須受的教育，不像以往十年寒窗就是為了考試任官，而可有更多的選擇發展，因此建議需將六親轉成為十吉凶星宿來判斷，對於卦爻中的旺衰發展，會更加地清楚明白。</t>
  </si>
  <si>
    <t>父爻旺相．文成擲地金聲；鬼位興隆，家報泥金捷喜。</t>
  </si>
  <si>
    <t>※想要能有更高的職位發展，讀書學習必是第一要件，首看以父母為重，父母被生助旺相，則心性安穩、聰明智慧、學習讀書沈穩，考試論述自然可文思泉湧得心應手，榜上有名學歷證照節節可得。</t>
  </si>
  <si>
    <t>※官鬼被生助旺相，則公務職位垂手可得，稱職升任表現有加光耀門眉。</t>
  </si>
  <si>
    <t>財若交重，休望青錢之中選；福如發動，難期金榜之題名。</t>
  </si>
  <si>
    <t>※妻財會剋傷父母，動爻或旺相主學問不佳、考試心亂、貴人不現、難登榜名中選。</t>
  </si>
  <si>
    <t>※子孫會剋傷官鬼，動爻或旺相主官運不濟、恣情任性、業力現前、長官不合。</t>
  </si>
  <si>
    <t>兄弟同經，乃奪標之惡客；日辰輔德，實勸駕之良朋。</t>
  </si>
  <si>
    <t>※兄弟表同儕朋友的相處競爭，動爻或旺相有一好一壞。</t>
  </si>
  <si>
    <t>好者，剋妻財可降低慾望享受，增加同輩的競爭壓力，並且堅定意志積極向上而有所成。</t>
  </si>
  <si>
    <t>壞者，生助子孫多有事非口舌，同儕之間嫉妒排擠，暗箭黑函中傷不斷。要判斷吉凶可由十星宿或是世爻的互動旺衰來取決。</t>
  </si>
  <si>
    <t>※日辰為外力、外友來生助世爻，卦中兄弟爻可來相助良性競爭，雖常有錚諫之詞但良言苦口，總是對我有很大的提醒幫助。</t>
  </si>
  <si>
    <t>兩用相沖，題目生疏而不熟；六爻競發，功名恍惚以難成。</t>
  </si>
  <si>
    <t>※卦中出現雙父母用神且又相沖，如辰戌、丑未沖為自我矛盾相剋傷，恐有考題生疏不熟難以順手應試，或誤解考題詞不達意。</t>
  </si>
  <si>
    <t>※卦中六爻切忌亂發動，動爻如有三四爻以上，則事亂干擾、心思雜亂不定、外事影響，此求名任職事恐難成。</t>
  </si>
  <si>
    <t>月剋文書，程式背而不中，世傷官剋，仕路窒而不通。</t>
  </si>
  <si>
    <t>※月建來剋父母，為所背的文章、考題沒猜中，或是老師旁人所提議的考題亦沒中。</t>
  </si>
  <si>
    <t>※世爻為我方氣運，若被剋傷衰相，甚至為兄弟被官鬼所剋，則為本身資質遲鈍，雖有志於公職，但心有餘而力不成與求名公職無緣難成。</t>
  </si>
  <si>
    <t>妻財助鬼父爻空，可圖僥倖；福德變官身位合，亦忝科名。</t>
  </si>
  <si>
    <t>※妻財本會剋父母，但若鄰近官鬼，可得貪生忘剋之力，為財生官、官生父有莫明貴人相助，雖本身實力不強但僥倖考運過關而上榜。</t>
  </si>
  <si>
    <t>※子孫本剋官鬼，但若子孫動化為官鬼，則官星仍為旺相，雖自視傲物仍才華洋溢可被重用為官。</t>
  </si>
  <si>
    <t>出現無情，難遂青雲之志；伏藏有用，終辭白屋之人。</t>
  </si>
  <si>
    <t>※用神官星被忌神子孫無情剋傷，公門官職難有此福份發展，青雲之志難以實現。</t>
  </si>
  <si>
    <t>※若官星伏藏沒在卦爻中出現，但是有逢到動爻日月來生助，終究還是可以從伏神來飛出，為有才華能力只是隱伏於鄉野之中，終究會受到賞識或推薦，而出來任官發揮所長。</t>
  </si>
  <si>
    <t>月建剋身當被責，財如生世必幫糧。</t>
  </si>
  <si>
    <t>※世爻被月建所剋，為我方遭受到外界指責批評，暫時受到欺壓挫折，待出月之後此番風波應可停歇。</t>
  </si>
  <si>
    <t>※世爻被妻財所生，為我方可得到他人的錢財捐助支持，如政治獻金或是獎學金等贊助。</t>
  </si>
  <si>
    <t>父官三合相逢，連科及弟；龍虎二爻俱動，一舉成名。</t>
  </si>
  <si>
    <t>※世爻父母、官星若成三合局，表示官運旺盛因緣成熟，家中家人有連科及第，都能在仕場上官運順遂。</t>
  </si>
  <si>
    <t>※卦中青龍主喜事、白虎主旺動，雙爻俱動為龍虎迎門，十年寒窗一舉成名。</t>
  </si>
  <si>
    <t>殺化生身之鬼，恐發青衣；歲加有氣之官，終登黃甲。</t>
  </si>
  <si>
    <t>※官星動爻變為官星，又來生助世爻，為時運盛大逢迎而來，可得眾人強烈推舉任職，想要拒絕都會很難的。</t>
  </si>
  <si>
    <t>※歲運年干可為外在最高政府元首，來生助世爻或官星，可晉升到中央官員，來輔佐元首管理政事。</t>
  </si>
  <si>
    <t>病阻試期，無故空臨于世位；喜添場屋，有情龍合于身爻。</t>
  </si>
  <si>
    <t>※世爻逢空亡，為我方無心任職官門，或是因病來阻擾上任為官。</t>
  </si>
  <si>
    <t>※世爻逢青龍或青龍相合世爻，為官場得意還可受到長官欣賞，招為成龍快婿更上層樓。</t>
  </si>
  <si>
    <t>財伏逢空，行糧必乏；身興變鬼，來試方成。</t>
  </si>
  <si>
    <t>※妻財為經濟資糧或是他人的捐助獻金，財逢空亡表眾人並不看好認同從政，或經濟枯窘、後濟無力、難有所長、難得支持。</t>
  </si>
  <si>
    <t>※世爻為動爻變化為官星，自身心動於官職要勇敢做出來，即可得到眾人的支持而如願。</t>
  </si>
  <si>
    <t>卦值六沖，此去難題雁塔；爻逢六合，這回必占薦頭。</t>
  </si>
  <si>
    <t>※卦象為六沖世應相沖剋，如八純卦則事多干擾、紛亂不斷、心向不定，任職公門此事難成。</t>
  </si>
  <si>
    <t>※世爻逢動爻日月相合，官星旺百姓緣深，可得眾人的喜愛，而被薦舉參與選舉任官。</t>
  </si>
  <si>
    <t>父旺官衰，可惜劉蕢之下第；父衰官旺，堪嗟張奭之登科。</t>
  </si>
  <si>
    <t>※父母爻旺相主才華洋溢、實力雄厚、有真才實學，但官星衰弱則官運不濟，縱使能考試過門，也難受到長官重用，只能從事冷門不符自己志業的職務。</t>
  </si>
  <si>
    <t>※反之父衰官旺，不論學識才華能力如何？或是專長是否符合？只要長官欣賞拉拔，自能官運亨通直上青雲，眾人只能徒呼負負。</t>
  </si>
  <si>
    <t>應合日生，必資鶚荐；動傷日剋，還守雞窗。</t>
  </si>
  <si>
    <t>※世爻受到應爻相合或日辰所生，也會遇到莫明的提拔因緣，而任職於公門。</t>
  </si>
  <si>
    <t>※世爻受到動爻或日辰所剋傷，總是懷才不遇、龍困淺灘，滿腹經綸難以發揮，只能再繼續困守於三更燈火、五更雞鳴的窗下了。</t>
  </si>
  <si>
    <t>世動化空用旺，則豹變翻成蝴蝶。身宮化鬼月扶，則鵬程連步蟾宮。</t>
  </si>
  <si>
    <t>※世爻動爻化為空亡變爻，而用神官星旺盛，為自身已無意於此公職，雖然官運仍然亨通，長官仍是器重，但仍是由氣勢雄發的猛豹，退隱到田園山間如蝴蝶般之輕鬆自在。</t>
  </si>
  <si>
    <t>※世爻動化為官星，又逢月建來生助，此番機運不同凡響，為心思一動、外緣即挺、你情我願、一拍即合、合作愉快，如嫦娥飛天直上蟾宮般輕飄。</t>
  </si>
  <si>
    <t>更詳本主之爻神，方論其人之命運。</t>
  </si>
  <si>
    <t>此篇主要是已經任職於官職或是大公司中主管，進一步瞭解是否可升遷，與主管、同儕之間的互動，有無是非官訟等糾紛的發生。對於一般事業的經營發展，僅可稍做參考。</t>
  </si>
  <si>
    <t>＊＊ 卜求仕宦  ，要先瞭解「六親」的用神分類定義來論起 ＊＊</t>
  </si>
  <si>
    <t>官途是否順遂當是以「官鬼」為用神主角。</t>
  </si>
  <si>
    <t>「妻財」為原神，主俸祿助力、家務安穩、妻妾感情、結黨營私等。</t>
  </si>
  <si>
    <t>「子孫」為忌神，主口舌是非、亂發議論、同儕陷害、沖犯長官等。</t>
  </si>
  <si>
    <t>「兄弟」為仇神，主不當投資、借債破財、同儕排擠、無心工作等。</t>
  </si>
  <si>
    <t>「父母」為閒神，主公務文書、勞心費力等。</t>
  </si>
  <si>
    <t>六親轉十吉凶星宿的定義運用，在此篇也非常地適用，可更加清楚地判別星宿在卦爻上，吉凶旺衰變化。</t>
  </si>
  <si>
    <t>為國求賢，治民之本，致身輔相，祿養為先。</t>
  </si>
  <si>
    <t>※國家政府治理或是公司管理要安穩，並且能夠來利益人民百姓，當然是要有優秀稱職、有理想願意付出的官員，選賢舉能甚為重要，但是人心善變、易受誘惑，該如何來查知任事官員主管是否適任，可從卦爻官星、財星是否旺相來瞭解起。</t>
  </si>
  <si>
    <t>旺相妻財，必得千鍾之粟；興隆官鬼，定居一品之尊。</t>
  </si>
  <si>
    <t>※官員要能安穩地用心來工作，當看基本生活俸祿是否夠用，或是有無私下不當營利投資，若有錢財上的困境或欲求不滿，當會貪贓妄法、淘空資產、結黨營私，無心於政務為民服務了。</t>
  </si>
  <si>
    <t>※財星被生旺相，則俸祿收入可有千萬之上，當享富貴滿盈之福。官星被生旺相，則高居官位深受長官信任，個人才華能力亦能勝任稱職。</t>
  </si>
  <si>
    <t>子若交重，當慮剝官削職；兄如發動，須防減俸除糧。</t>
  </si>
  <si>
    <t>※子孫忌神不宜發動、旺相，則有口舌是非之慮，不得長官賞識有職位降級調動，甚至官位不保、有官訟之災。</t>
  </si>
  <si>
    <t>※兄弟發動、旺相主剋傷財星，而有減俸或因不當投資借貸作保，而陷於財務窘困的凶境中。</t>
  </si>
  <si>
    <t>父母空亡，休望差除宣敕；官爻隱伏，莫思爵位陞遷。</t>
  </si>
  <si>
    <t>※父母主文書公務和貴人庇佑若逢空亡，則承辦事項文件公文被積壓拖延，所擔任業務窒礙難行。</t>
  </si>
  <si>
    <t>※用神官星伏藏當然官運不濟、升遷無望，若能謹守份際安穩過日尚可平安，若有心於自身的發展，則需另謀他方或改換工作職務，才能有所圖謀。</t>
  </si>
  <si>
    <t>月建生身，當際風雲之會；歲君合世，必承雨露之恩。</t>
  </si>
  <si>
    <t>※世爻為本身氣運時勢，得月建外力來生助，當是風雲際會亂世出英雄之時，可得眾人的仰望支持而居高位。</t>
  </si>
  <si>
    <t>※歲運年干主中央元首之位階，來生合世爻可得中央長官的賞識，當可入閣居高官來發展。</t>
  </si>
  <si>
    <t>世動逢空，官居不久；身空無救，命盡富危。</t>
  </si>
  <si>
    <t>※世爻發動又逢空亡，表自身已無心於此職務，又有其他機緣已在發動，當會轉換工作另謀發展，在此職務不會長久了。</t>
  </si>
  <si>
    <t>※世爻被剋傷衰相，若官星、財星又是旺相，則會有職務過於繁重、壓力過大，而有健康的問題，甚至會有急症猝死的危急。</t>
  </si>
  <si>
    <t>鬼化福沖當代職，財臨虎動必丁憂。</t>
  </si>
  <si>
    <t>※官星動爻化為子孫，官運被回頭剋衰相，為此職位很快將有人來接替代管。</t>
  </si>
  <si>
    <t>※財星主錢財或妻妾有發動還臨白虎，家人恐有意外血光的凶災，或是妻子生產不順遂。</t>
  </si>
  <si>
    <t>或是因意外而需錢財的大量支出，也會影響到公務上的業務，甚至因錢財會有謀私的行為發生。</t>
  </si>
  <si>
    <t>日辰沖剋，定然誹謗之多招；鬼煞傷身，因見災殃之不免。</t>
  </si>
  <si>
    <t>※日辰主外力來沖剋世爻或官星，為外來是非口舌毀謗，如來辦事民眾的關說或不當的挑釁批評。</t>
  </si>
  <si>
    <t>※官鬼若來剋傷世爻，表執行公務上的損傷意外，如警務人員的警匪拘捕意外、槍傷，消防救火、救災意外等，或是巡視公務中的意外，甚至被刺殺暗算等意外。</t>
  </si>
  <si>
    <t>兄爻化鬼無情，同僚不協；太歲加刑不順，貶謫難逃。</t>
  </si>
  <si>
    <t>※兄弟動化為官鬼，卦中也有子孫忌神，因受兄生子旺相，雖有官運職務上的升遷變動，或是高昇到另一新單位，但是不會受到同儕的認同支持，而多有阻礙干膈不配合。</t>
  </si>
  <si>
    <t>※歲運年干主中央長官，來相刑剋世爻或官星，為已不受長官賞識，或是有得罪長官的地方，將會被降貶調職。</t>
  </si>
  <si>
    <t>卦靜世空，退休之兆；身空煞動，避禍之徵。</t>
  </si>
  <si>
    <t>※卦中安靜無動爻而世爻空亡，則是心已無戀眷此職務，或有職業倦怠感，想要退休不在上班工作了。</t>
  </si>
  <si>
    <t>※世爻逢空亡而官鬼有發動，表工作職務會有變動，如增加工作內容或是調升職位，或是有些職務上的調查稽核，但是自身已無意變動，也會自行引退或調職。</t>
  </si>
  <si>
    <t>身邊伏鬼若非空，頭上烏紗終不脫。財空鬼動聲名震，而囊篋空虛。</t>
  </si>
  <si>
    <t>※卦中官星伏藏主官運不濟，但是世爻或官爻沒有逢空亡，為自身仍積極想要任事發展，此一職位仍會堅持隱忍下去，持續等待下一次的機緣來到。</t>
  </si>
  <si>
    <t>※官星發動官運亨通，屢創政績功勳，財星空亡則錢財不是自身所貪著掛礙，因而錢財俸祿只能有微薄收入，難有富貴奢華的享受。</t>
  </si>
  <si>
    <t>官旺父衰職任高，而衙門冷落。</t>
  </si>
  <si>
    <t>※官星旺相職位高居，父母衰相則文書公務稀疏，所承辦的業務簡單，沒有繁雜公務的干擾，如中央單位的副首長、顧問等職，並無直接主管事務，雖高官兒閒職。</t>
  </si>
  <si>
    <t>職居風憲，皆因月值官爻；官在貳司，只為鬼臨傍位。</t>
  </si>
  <si>
    <t>※官星逢月建支，如月建甲寅官星亦為寅支，\則此官職主向外糾察監管稽核等，如政風單位、檢調單位的職務。</t>
  </si>
  <si>
    <t>※官星在世應間爻之間，為副主官、顧問之位，僅提供長官主管的意見參考，無直接管轄的業務。</t>
  </si>
  <si>
    <t>撫綏百姓，兄動則難化愚頑；巡察四方，路空則多憂驚怪。</t>
  </si>
  <si>
    <t>※兄弟也主保守固執、單純質樸、愚鈍頑劣、不懂權巧變化、如比肩特性，如有發動對於人民的請願溝通，或是政務需靈活配合運用，將會非常地僵化難應變，而會被譏為官僚氣重的醬官。</t>
  </si>
  <si>
    <t>※若需在外巡察，路空為應爻之卦或應爻逢空亡，此路行程恐多虛驚騷擾，或引導人沒妥善安排行程，造成行程延宕不安等。</t>
  </si>
  <si>
    <t>出征剿捕福德興，而寇賊殲亡。 鎮守邊陲卦爻靜，而華夷安泰。</t>
  </si>
  <si>
    <t>※若是出外征討、談判、參加會議，則又是要以子孫為主角，子孫旺動則此行可壓制對方，使對方屈服於我方條件要求而功成圓滿。</t>
  </si>
  <si>
    <t>※若是外派於鎮守邊疆地區或它國使節，則卦中宜安靜不要有動爻產生，則境外無事平穩可保安康。</t>
  </si>
  <si>
    <t>奏陳諫諍，那堪太歲刑沖；僧道醫官，豈可文書發動。</t>
  </si>
  <si>
    <t>※要提報計畫書、規劃案、新法案等報告，不宜歲運年干來沖剋官星、父母或世爻，為長官會有因人廢事、見人反對的偏見，當是事事不順眼、件件都阻隔挑惕的狀況。</t>
  </si>
  <si>
    <t>※若是派任醫務人員或是宗教寺廟的管理，均需以子孫為重，才能有此因緣來適任，因此最不宜父母被生動旺剋傷子孫，此一職務恐會有困難。</t>
  </si>
  <si>
    <t>但隨職分以推詳，可識仕途之否泰。</t>
  </si>
  <si>
    <t>辛苦勞碌莫不是為了養家活口賺取錢財，甚至爾虞我詐、心思用盡、雞鳴狗盜，也是為了要多得財利，或是想要滿足慾望、錦衣玉食、恣情享樂，也是要有豐足的財富。</t>
  </si>
  <si>
    <t>因此財運是否得利旺盛，此行買賣是否可順利豐收，投資置產買股可否如願獲利，難不成機關算盡不如老天一算嗎？</t>
  </si>
  <si>
    <t>冥冥之中真有福報因果在操控影響，若想知個中禍福就從卦爻中的財星旺衰來看起吧！</t>
  </si>
  <si>
    <t>＊＊ 卜求求財，要先瞭解「六親」的用神分類定義來論起 ＊＊</t>
  </si>
  <si>
    <t>求財要知禍福當然是以「妻財」為用神主角。</t>
  </si>
  <si>
    <t>「子孫」為原神，主財庫、福神、前世福報、祖先庇蔭等。</t>
  </si>
  <si>
    <t>「官鬼」為閒神，主政令頒佈、機關干擾、大環境經濟影響等。</t>
  </si>
  <si>
    <t>「父母」為仇神，主勞累辛苦、因果干擾、過度保守、不知變通等。</t>
  </si>
  <si>
    <t>「兄弟」為忌神，主破財災禍、小人欺詐、借貸毀信、不當投資等。</t>
  </si>
  <si>
    <t>「世爻」為我方目前氣運時勢。「應爻」為所求問的事項發展。</t>
  </si>
  <si>
    <t>居貨曰賈，行貨曰商，總為資生之計。蓍所以筮，龜所以卜，莫非就利之謀。</t>
  </si>
  <si>
    <t>※投資或存貨稱為賈、行銷買賣稱為商，不論商賈總是為了謀求利益，但是冥冥之中也有旦夕變化，所謂計畫永遠趕不上變化，因此祈求神佛以卦象來諭知財利福報厚薄，而能來事先預防彌補因果缺失。</t>
  </si>
  <si>
    <t>要問吉凶，但看財福。財旺福興，無問公私皆稱意；財空福絕，不拘營運總違心。</t>
  </si>
  <si>
    <t>※要知財利先看卦爻財星和子孫福神，財福都是被生旺相，又逢世爻沒有空亡，仇神父母、忌神兄弟也都衰相不發動，當然投資精準、行銷順遂、獲利豐厚、富貴滿盈。</t>
  </si>
  <si>
    <t>※財星空亡、子孫福神入絕地，或是財福衰弱不旺，當是錢財投資皆不如意，甚或工作收入困窘、生活堪慮、衣食無著，難有平順穩定圓滿的日子可過。</t>
  </si>
  <si>
    <t>有福無財，兄弟交重偏有望；有財無福，官爻發動亦堪求。</t>
  </si>
  <si>
    <t>※卦中有子孫無財星，兄弟動爻旺生子孫，此時兄弟忌神貪生子孫不剋財星，雖無投資財運但有朋友介紹工作來做，仍可使子孫的福報和才能來發揮，而有穩定工作收入，生活也是不用擔憂。</t>
  </si>
  <si>
    <t>※卦中有財星無子孫財庫，官鬼發動沒被子孫剋壓，仍有財官相生的吉相，為無特殊福報才華或是祖先的家產庇佑，但是仍可依靠自己的實力努力，在官星事業上工作打拼，仍可獲得穩定的財源薪資收入，而有不錯的富裕經濟生活。</t>
  </si>
  <si>
    <t>財福俱無，何異守株而待兔；父兄皆動，無殊緣木以求魚。</t>
  </si>
  <si>
    <t>※若是財福都是伏藏沒出現，無工作收入、庇蔭照顧、才華能力，那可將是貧苦潦倒、收入難有、三餐不濟，如守株待兔一事無成最糟糕的凶象了。</t>
  </si>
  <si>
    <t>※卦中父母兄弟發動，父母剋子孫因果現前福報被傷，多辛苦勞累所得稀少，兄弟剋妻財欲想多賺錢財卻時運不濟，連連遭逢欺瞞詐騙、投資不利，破財凶象旺盛，怎能有絲毫財富的累積，無異於緣木求魚、鏡花水月。</t>
  </si>
  <si>
    <t>月帶財神，卦雖無而月中必有；日傷妻位，財雖旺而當日應無。</t>
  </si>
  <si>
    <t>※卦中無財星但月建是妻財，此月中可得橫財入，月建為外來之財，如彩券、發票、抽獎之所得。</t>
  </si>
  <si>
    <t>※日辰剋傷妻財，雖眼下財星有出現，財運工作收入穩定，但目前所求問之財事不利去做，需要再審慎考慮。</t>
  </si>
  <si>
    <t>多財反覆，必須墓庫以收藏；無鬼分爭，又怕交重而阻滯。</t>
  </si>
  <si>
    <t>※卦中出現雙財星，宜有動爻化為墓土來收藏，或是其中之一財星動爻化為墓土，否則財多身弱、雙財情慾重，當有感情糾紛、外遇桃花、口舌衝突、疾病受損等禍事臨身。</t>
  </si>
  <si>
    <t>※卦中雙財星宜有官星來洩氣化解旺相，將錢財轉往事業上的投資，若無官星財星再有發動，恐有傷身病痛發生，所有事情的發展反為阻礙難行。</t>
  </si>
  <si>
    <t>兄如太過，反不剋財；身或兄臨，必難求望。</t>
  </si>
  <si>
    <t>※兄弟本剋財星，卦中出現雙兄弟或兄弟動爻旺相，如有子孫在旁可發揮貪生的功效，忘剋妻財使財星受到子孫相生財運更旺。表爾虞我詐之人將子孫才華，轉用到企業經營，如黑道企業化的運作，反可得到更多的財利收穫，又不違法犯紀。</t>
  </si>
  <si>
    <t>※世爻為兄弟，若是比肩本身即為單純粗樸之人，對於理財投資毫無觀念興趣，當然無利於財富的贏取。</t>
  </si>
  <si>
    <t>若是劫財本身即為偏門欺詐、黑道宵小之人，不可能操作正常理財投資，往不當行業發展，對於財運總是難穩定。</t>
  </si>
  <si>
    <t>財來就我終須易，我去尋財必是難。</t>
  </si>
  <si>
    <t>※世爻為我方氣運，財星來生助世爻，為財來生我、就我、找我，當然不費吹灰之力、伸手可得、財富滿盈。若世爻去生財，為我去求財、詢問投資門路、看人臉色，積極打拼仍是事倍功半、獲利欷噓。</t>
  </si>
  <si>
    <t>身遇旺財，似取囊中之物；世持動弟，如撈水底之鍼。</t>
  </si>
  <si>
    <t>※世爻為財星旺相，目前財運旺盛，投資理財皆順利上手一帆風順，似取囊中之物搬輕鬆。</t>
  </si>
  <si>
    <t>※世爻為兄弟又是動爻，堪稱現為破財當運衰象，是非小人、欺詐隱瞞、惡意誘騙連連，或是工作四處碰壁、被裁丟工正在發動中，財運如同水中撈針。</t>
  </si>
  <si>
    <t>福變財生，滾滾利源不竭；兄連鬼剋，紛紛口舌難逃。</t>
  </si>
  <si>
    <t>※子孫財庫動化為財星，為福報現前祖先庇蔭可得，將有豐厚橫財可入，如中大獎、遺產等財運。或是投資理財大發利市，行銷買賣財利滾滾而來。</t>
  </si>
  <si>
    <t>※兄弟動化為官鬼，破財又加上小人陷害、官訟是非難逃避，可謂屋漏連雨、禍不單行，要多反恭自省、行善佈施，來化解諸多危難了。</t>
  </si>
  <si>
    <t>父化財，必辛勤而有得；財化鬼，防耗折而驚憂。</t>
  </si>
  <si>
    <t>※父母動化為財星，此財多得於勞務付出，為血汗辛勞錢。或是只要勤勞工作，錢財收入也是可有所得，可以做置產的長期投資，因父母也主田宅，不能從事投資等的理財事項。</t>
  </si>
  <si>
    <t>※財星動化為官鬼，可謂偷雞不成使蝕把米，投資賺錢不成反倒惹來諸多官訟是非，或是政府查帳補稅，或是黑道宵小覬覦等煩惱憂驚事。</t>
  </si>
  <si>
    <t>財局合福神，萬倍利源可許；歲君逢劫煞，一年生意無聊。</t>
  </si>
  <si>
    <t>※財福因世爻或動爻或日月三合成局，如申子辰、寅午戌、亥卯未、巳酉丑等，投資理財之商品可謂萬人擁載勢不可檔，當是倍利泉湧而入。</t>
  </si>
  <si>
    <t>※歲運年干主一年運勢吉凶，年干刑剋財星或世爻，當是年運不佳生意寥寥可數。可再深究身命大運查知是否五年、十年運勢吉凶。</t>
  </si>
  <si>
    <t>世應二爻空合，虛約難憑；主人一位刑傷，往求不遇。</t>
  </si>
  <si>
    <t>※世爻相合應爻，本賓客盡歡、合作愉快，若應爻逢空亡，則合作契約皆屬虛幻不實，或是對方已無心此一交易買賣，有人情包袱而虛應行事一番而已。</t>
  </si>
  <si>
    <t>※應爻主買賣對方，若被動爻日月剋傷，表現下對方有事難洽商，或是拜訪對方沒有因緣來碰面商談。</t>
  </si>
  <si>
    <t>徒空持鬼，多因自己遲疑；日合動財，卻被他人把住。</t>
  </si>
  <si>
    <t>※世爻空亡又逢官鬼，自身想做成買賣卻又多猜疑不安，因而喪失良機。</t>
  </si>
  <si>
    <t>※日辰為外力，財星動爻本要來投資操作，若日相合財星，表此一動作被外人所影響牽絆，或有人情包袱阻礙，無法持續該投資。</t>
  </si>
  <si>
    <t>要知何日得財，不離生衰旺合。欲決何時有利，但詳春夏秋冬。</t>
  </si>
  <si>
    <t>※要知何日何時可以得財，端看何時財星可以被生助旺相，則是財富迎門之時。若卦中財星屬木休囚，得水月亥十月、子十一月相生助旺相則可得，得木月寅正月、卯二月相助旺相亦可得。</t>
  </si>
  <si>
    <t>或動爻為亥子、寅卯等，亦可於該月可得財。</t>
  </si>
  <si>
    <t>合夥不嫌兄弟，公門何慮官爻。</t>
  </si>
  <si>
    <t>※此一投資理財若需找人合夥，卦中兄弟即是合作對象，但是需有子孫近鄰旁，使其兄生子，否則恐為宵小欺詐之人。</t>
  </si>
  <si>
    <t>※若需和政府配合或投標官方事業，官星即是此事之用神主角，官星旺相即有可為，但是仍須有父星出現，使其官生父，父為文書契約貴人，此一官方合作才能順利進行。</t>
  </si>
  <si>
    <t>九流術士，偏宜鬼動生身；六畜血財，尤喜福興持世。</t>
  </si>
  <si>
    <t>※若是本身為非一般士農工商正當行業投資，八大行業如相命、畫家、音樂、演藝、歌唱、娼家、僧道等九流之士，反適宜官星來生世爻，可在所做的行業上大有可為，成為當時此方的領導標竿。</t>
  </si>
  <si>
    <t>※若是為牲畜養殖、宰殺販售、魚蝦捕獵等行業，最喜以子孫旺相來持世爻。</t>
  </si>
  <si>
    <t>世應同人，放債必然連本失；日月相合，開行定主有人投。</t>
  </si>
  <si>
    <t>※世爻和應爻為比和相同，因本身與對方同氣一體，相惜為摯友，若借貸給對方當是難能贖回無從催討。</t>
  </si>
  <si>
    <t>※日辰月建來相合世爻外緣甚好，開店做生意不論偏遠、隱蔽，當有客人來相挺照顧。</t>
  </si>
  <si>
    <t>應落空亡，索債者失望；世遭刑剋，賭博者必輸。</t>
  </si>
  <si>
    <t>※應爻逢空亡，所求之事或人無心，若是討債也當是虛應一番難有所獲。</t>
  </si>
  <si>
    <t>※世爻若遭刑剋，自身氣運低落諸事不宜，喜賭之徒更是凶象連連，絲毫難有勝算。</t>
  </si>
  <si>
    <t>鬼剋身爻，商販者必遭盜賊；間興害世，置貨者當慮牙人。</t>
  </si>
  <si>
    <t>※世爻被官鬼所剋傷，外出行商恐有盜賊禍害，或是政令機關來檢查，或是地方豪霸來欺壓。</t>
  </si>
  <si>
    <t>※間爻主介紹人來剋傷世爻，為在買賣中加價做手腳，不可盡信該人所言。</t>
  </si>
  <si>
    <t>停搨者喜財安而鬼靜；脫貨者宜財動而身興。</t>
  </si>
  <si>
    <t>※存貨或需長期安置的貨品，財星官星要安靜，有動發作表有異常事情發生。財動，有人強要索買，官動，政令可能更改，或原契約機關改換不要，或把霸主宵小覬覦。</t>
  </si>
  <si>
    <t>※要行銷脫貨買賣，當是財星要動、子孫福神要旺相，才能萬動齊發、各方響應、銷售一空。</t>
  </si>
  <si>
    <t>路有官休出外，宅中有鬼勿居家。</t>
  </si>
  <si>
    <t>※計畫行銷若路有鬼，即應爻為鬼星旺相，則此行禍患莫測，如盜賊宵小、政府刁難、地霸阻擾等，最好先行暫停、擇時再議。</t>
  </si>
  <si>
    <t>※宅中有鬼為卦爻內卦有鬼爻，或為應爻鬼也在內卦，當知宵小內賊即是出於家中之人，所有行貨買賣、商談契約，最好不宜在家中處理，以免被內賊所害。</t>
  </si>
  <si>
    <t>內外無財伏又空，必然乏本；父兄有氣財還絕，莫若安貧。</t>
  </si>
  <si>
    <t>※內外卦都沒有財星出現，伏藏財星有衰相或空亡，此一商辦買賣根本無利可得，勉強做下去必是虧本大破財。</t>
  </si>
  <si>
    <t>※卦中兄弟旺相、父母也被生旺相，投資理財必然不妥，切莫再妄想如何投資賺錢，不如安穩找一固定工作，雖是辛苦勞累難有富貴、奢華生活，但安貧樂道反而可保安康平穩的生活。</t>
  </si>
  <si>
    <t>生計多端，占法不一，但能誠敬以祈求，自可預知其得失。</t>
  </si>
  <si>
    <t>所謂「修身、齊家、治國、平天下」齊家也是為人根本的大事之一，此篇為「家宅」就是在批論「家運」跟「屋宅」。</t>
  </si>
  <si>
    <t>「家運」談的是所有「家人」每個人的問題，或是家人間互動和睦與否的生剋關係。</t>
  </si>
  <si>
    <t>「屋宅」談的是陽宅風水對家人的干擾影響，或是生活品質、生活習慣上的配合或衝突。</t>
  </si>
  <si>
    <t>所以此篇的內容也是很多又複雜，就讓大家一一慢慢看下去囉！</t>
  </si>
  <si>
    <t>＊＊ 卜求家宅，要先瞭解「六親」的用神分類定義來論起 ＊＊</t>
  </si>
  <si>
    <t>家宅用神範圍廣大因此是以「爻位定義」，和上下卦象來取用。</t>
  </si>
  <si>
    <t>如外卦主室內，第五爻為人口、家人、門路。</t>
  </si>
  <si>
    <t>內卦主室外第二爻為主體屋宅室內。</t>
  </si>
  <si>
    <t>「父母」為屋宅、祖先門風等。</t>
  </si>
  <si>
    <t>「世爻」為卜問之人，或是目前整體家運。</t>
  </si>
  <si>
    <t>「應爻」為所卜事項為來發展，或是門路。</t>
  </si>
  <si>
    <t>「六親」則以其所代表基本的意義，在爻位上來取用。建議也同樣轉成十吉凶星宿來判斷，會更加地精準明確。</t>
  </si>
  <si>
    <t>「父母」為屋宅、家中長輩。正印吉星、偏印凶星。</t>
  </si>
  <si>
    <t>「妻財」為妻星、妻子、家中財運、正財妻子、偏財外遇女友。正財吉星、偏財吉中帶小凶。</t>
  </si>
  <si>
    <t>「官鬼」為家族事業、夫星、先生、鬼爻、病厄災禍、正官先生、七殺外遇男友。正官吉星、偏官七殺凶星帶小吉。</t>
  </si>
  <si>
    <t>「兄弟」為家中兄弟、破財凶星、剋妻凶星、是非口舌。比肩吉凶參半、劫財凶星。</t>
  </si>
  <si>
    <t>「子孫」為子育、兒女、福神、剋官凶星。食神吉星、傷官凶星。</t>
  </si>
  <si>
    <t>「十二長生」的吉凶星對家宅的影響很大。</t>
  </si>
  <si>
    <t>創基立業，雖人本之經緯，關風斂氣，每宅以肇端故。</t>
  </si>
  <si>
    <t>※人的出生根本是在家庭裡，所以家庭對一個人的成長影響，也是非常地重要，家世門風傳承的好價值或壞習氣，都會薰習影響到每個家人的個性、社會價值觀，而做出好的行為或違法犯紀的錯誤來。</t>
  </si>
  <si>
    <t>※若是想要深入瞭解一個人，是否可來嫁娶、合夥、聘用、共事，從家宅運勢來查知起，也是一個很很好的方法。</t>
  </si>
  <si>
    <t>要知人宅之興衰，當察卦爻之內外。內為宅，外為人，詳審爻中之真假。</t>
  </si>
  <si>
    <t>※要知家運的旺衰好壞，可從上下、內外卦象來瞭解起，內卦為屋宅、外卦為家人，內外相合人宅相親和睦、宅氣旺象，不宜相剋。如天風姤，上乾金剋下巽木。</t>
  </si>
  <si>
    <t>※再者看卦爻中十二長生的神煞星，卦爻或世爻如有臨長生、臨官、帝旺為吉，如臨絕、墓、死為凶。吉相者家人中子弟封侯出相、經商富貴或書香之家。凶相者家人頑劣不和、病衰勞役、兇惡協霸、難以溫飽等。其中臨官又稱為「官祿」。</t>
  </si>
  <si>
    <t>龍德貴人乘旺，嶽嶽之候門；官星父母長生，潭潭之相府。</t>
  </si>
  <si>
    <t>※其中以子孫為福神五行為辰土，即有「龍德」的福報加持，被生旺相則家運富貴滿盈、父慈子孝。</t>
  </si>
  <si>
    <t>※另看是否有貴人，可由卜卦日辰對應卦爻地支來取，如下歌謠和對應表。</t>
  </si>
  <si>
    <t>貴人方：（歌訣）甲戊庚午羊，乙己鼠猴鄉，丙丁豬雞位，壬癸兔蛇藏，六辛逢虎馬，此是貴人方。</t>
  </si>
  <si>
    <t>日辰天干</t>
  </si>
  <si>
    <t>丁</t>
  </si>
  <si>
    <t>戊</t>
  </si>
  <si>
    <t>己</t>
  </si>
  <si>
    <t>庚</t>
  </si>
  <si>
    <t>辛</t>
  </si>
  <si>
    <t>壬</t>
  </si>
  <si>
    <t>癸</t>
  </si>
  <si>
    <t>天乙貴人</t>
  </si>
  <si>
    <t>丑未</t>
  </si>
  <si>
    <t>子申</t>
  </si>
  <si>
    <t>酉亥</t>
  </si>
  <si>
    <t>寅午</t>
  </si>
  <si>
    <t>卯巳</t>
  </si>
  <si>
    <t>※另看是否有官祿興，由日辰天干來查出卦象六爻的官祿星宿，即十二長生中的「臨官」。</t>
  </si>
  <si>
    <t>甲日祿在寅、乙日祿在卯、丙戊日祿在巳、丁己日祿在午、庚日祿在申、辛日祿在酉、壬日祿在亥、癸日祿在子。</t>
  </si>
  <si>
    <t>※上述吉星、貴人、官祿落在世爻最佳，其餘看在哪一六親上，即是此一家人可有吉相的發展，而來庇蔭家門、光耀門眉。</t>
  </si>
  <si>
    <t>※官星、父母為長生，則家中出官入相，有人為政府高官。</t>
  </si>
  <si>
    <t>門庭新氣象，重交得合青龍；堂宇舊規模，宅舍重侵白虎。</t>
  </si>
  <si>
    <t>※內卦或應爻有青龍為動爻、旺相，表家中可有新喜事帶來新氣象。</t>
  </si>
  <si>
    <t>※內卦或應爻有白虎為動爻、旺相，表家運不振、宅舍老舊破落不堪。</t>
  </si>
  <si>
    <t>土金發動，開闢之基，父母空亡，相賃之宅。</t>
  </si>
  <si>
    <t>※卦中土、金爻發動，為將開墾建設新屋宅，或是將訂購新房子。</t>
  </si>
  <si>
    <t>※父母爻主屋宅，逢空亡所住屋宅，是跟他人所租借，因空亡者表家人對於房舍不在意重視，隨租隨住、到處搬遷不以為意。</t>
  </si>
  <si>
    <t>門庭熱鬧，財官臨帝旺之鄉；家道興隆，福祿在長生之地。</t>
  </si>
  <si>
    <t>※財星官星臨帝旺又旺相，家中門庭若市，來往賓客眾多、人氣很旺。</t>
  </si>
  <si>
    <t>※子孫福神或官星在長生之地，家境富裕收入豐厚，家人子孫也很賢孝，可維持此一家運很長久，不用擔心敗家之子。</t>
  </si>
  <si>
    <t>交重生剋，重新更換廳堂；世應比和，一合兩般門扇。</t>
  </si>
  <si>
    <t>※內外卦均有出現動爻，且動爻為相剋之相，表家人想要重新更修屋宅。若世爻應爻相合，對舊宅還有依戀感情，會留下很多舊建築家具再來使用。或是另外再買過一新住宅來居住。</t>
  </si>
  <si>
    <t>門路與日辰隔斷，偏曲往來；宅基與世應交臨，互相換易。</t>
  </si>
  <si>
    <t>※應爻為門路被日辰所剋，表門外道路有來剋沖為路沖，或是歪曲不直通順。</t>
  </si>
  <si>
    <t>※要興建屋宅，世爻應爻出現相交合，可和鄰人地基交換或是合建一起興建。</t>
  </si>
  <si>
    <t>世與日辰剋宅，破祖不寧；宅臨月破剋身，生災不已。</t>
  </si>
  <si>
    <t>※世爻或日辰來剋傷父母爻主屋宅，則此家有破壞違反祖先門風的行為，或是想要變賣家產來牟利。</t>
  </si>
  <si>
    <t>※父母爻為月建又來剋傷世爻，則家禍連連、家人意外病厄不斷、婚姻吵鬧失和。</t>
  </si>
  <si>
    <t>應飛入宅，合招異姓同居；宅動生身，決主近年遷住。</t>
  </si>
  <si>
    <t>※應爻地支又伏藏於父母爻之下，有應支飛入屋宅之內的意思，表家中有雙姓親友來入住。或是家中有雙姓祖先需要來供奉。</t>
  </si>
  <si>
    <t>※父母為動爻生世爻，表近日可返舊家居住。</t>
  </si>
  <si>
    <t>門逢三破，休敗崩頹；空遇兩空，荒閑虛廢。</t>
  </si>
  <si>
    <t>※內卦為家門之內，卦中三爻都有出現被剋傷則此情嚴重，家運恐破敗不堪、分崩離析、意外病厄相連。</t>
  </si>
  <si>
    <t>※卦中出現兩空亡，為對家宅居家生活毫不重視，屋宅破舊沒修繕、骯髒雜亂不衛生。當然家中身體健康必差、傳染病、莫明怪病纏身。</t>
  </si>
  <si>
    <t>世臨外宅，離祖分居；應入中庭，外人同住。</t>
  </si>
  <si>
    <t>※世爻在外卦或遠離父母爻，則是離家分居遠住他方。應爻入於內卦或為父母爻，則是外人來入住一起，或是外遇家庭也已來同住一屋。</t>
  </si>
  <si>
    <t>宅合有情之玄武，門庭柳陌花街；木臨無氣之螣蛇，宅舍茆簷蓬戶。</t>
  </si>
  <si>
    <t>※父母相合之爻為玄武主盜賊穢情，屋宅所座落在八大行業的區域中，鄰門常是花街柳巷、聚賭喧鬧的地方。</t>
  </si>
  <si>
    <t>※父母屬木為有庭園植樹若被剋衰相，本已家運不旺門庭奚落，又逢螣蛇凶星，將使庭園雜草叢生、藤蔓亂長，其中不乏藏污納垢，引來蛇鼠邪穢侵擾，使家人生活更加地病厄驚恐不堪。</t>
  </si>
  <si>
    <t>鬼有助而無制，鬼旺人衰；宅無破而逢生，宅興財旺。</t>
  </si>
  <si>
    <t>※卦中官鬼爻旺相而沒子孫出現來壓制，則會有官星事業旺盛，但是家人健康病厄連連的凶相。</t>
  </si>
  <si>
    <t>※父母爻被生旺相，而妻財梅動旺來剋傷父母，是以妻財於卦中不宜發動旺相，則此家運仍興旺有成。</t>
  </si>
  <si>
    <t>有財無鬼，耗散多端；有鬼無財，災生不已。※卦中有妻財無官鬼，因無官星來管制訂規矩，則家中恣情縱欲花費散財毫無節制。</t>
  </si>
  <si>
    <t>有官無財，則是貧賤夫妻百事哀，經濟收入不濟還口舌是非爭吵不斷。</t>
  </si>
  <si>
    <t>有人制鬼，鬼動無妨；助鬼傷身，財多何益。</t>
  </si>
  <si>
    <t>※卦中有子孫可來壓制官鬼，此時官星動爻無妨，反為事業有旺動興盛的吉象。</t>
  </si>
  <si>
    <t>※卦中若無子孫，財星旺動或出現雙財星，來生助官星，則是家中財旺錢多是非多，還有多財主妻妾眾多，大家吵鬧成災六親不睦。若是官星再來剋傷世爻，加主人恐有意外重症的災厄，財星旺多反無益為害。</t>
  </si>
  <si>
    <t>忌鬼爻交重臨白虎，須防人春刑傷。催屍煞身命入黃泉，大忌墓門開合。</t>
  </si>
  <si>
    <t>※官鬼發動又逢白虎，家中人恐有意外刑傷病惡。若來剋傷世爻，為命急危難。也不宜官星動化為入於墓土，或有沖墓開墓之象，恐見入墓黃泉之中。</t>
  </si>
  <si>
    <t>木金年命最嫌乾兌卦之火爻；水火命人不怕震巽宮之金鬼。</t>
  </si>
  <si>
    <t>※家人之中每人的命局也各不相同，卦爻也可以配合年之生肖，來判斷家人與此屋宅的互動生剋吉凶。</t>
  </si>
  <si>
    <t>如出生年命五行屬木金，生肖為寅卯木虎兔、申酉金雞猴，不宜卦象為乾金卦、兌金卦，有金剋木的現象，若是卦中再有巳午火爻，又會出現火剋金，如此雙沖剋為此人與家中不和，多衝突少來往。</t>
  </si>
  <si>
    <t>※出生年命水火，生肖為亥子水豬鼠、巳午火蛇馬，若遇震木卦、巽木卦，因水生木、木生火，縱使卦中有鬼爻屬金，也不會擔心金鬼剋木，概因貪生忘剋的原因。表此人與家人雖有衝突，但能有其他家人來調和抒解，也能維持相處和睦的態勢。</t>
  </si>
  <si>
    <t>官星佩印居玉堂，乃食祿之人；貴刃加刑控寶馬，必提兵之將。</t>
  </si>
  <si>
    <t>※卦中官星動化為父母印星，為有人加官進爵食祿於公門，世爻或官星為四生地申酉戌亥是驛馬地，動爻旺相可為將官出戰海外。</t>
  </si>
  <si>
    <t>財化福爻，入公門多致滯留；貴印加官，在仕途必然遷轉。</t>
  </si>
  <si>
    <t>※財星動化為子孫剋傷官星，家人於公門中會難以高昇發展，恐留滯於原本職位多年。</t>
  </si>
  <si>
    <t>※父母印星動化為官星，為貴人來提拔高昇，公門職務有更動的好因緣。</t>
  </si>
  <si>
    <t>子承父業，子有跨襤之風；妻奪夫權，妻有能家之兆。</t>
  </si>
  <si>
    <t>※子孫動化為父母，若是兒女承續家族事業，為兒女有營做能當家作主，而改變家族傳統不同的作風。</t>
  </si>
  <si>
    <t>※妻財動化為官星，為家中妻婦有官威能力來掌家，而有妻奪夫權的現象發生。</t>
  </si>
  <si>
    <t>弟紾乃兄之臂，身命相傷；婦僭姑嫜之爻，家聲可見。</t>
  </si>
  <si>
    <t>※兄弟爻本為家中兄弟的幫手，若兄弟剋傷世爻，反是內鬼敗家不和破壞之人。</t>
  </si>
  <si>
    <t>※妻財伏藏於父母爻之下，卦爻中沒出現，為家中財富低調不見於外，但是其聲名照樣能彰顯於市集之外，大家都知道這家是有錢人的。</t>
  </si>
  <si>
    <t>妻犯夫家之煞，妻破夫家；夫臨妻祿之爻，夫食妻祿。</t>
  </si>
  <si>
    <t>※妻財剋傷世爻，為此妻婦怨恨此家，而多方陰謀破壞、挑撥家人、散播謠言。</t>
  </si>
  <si>
    <t>※官星伏藏於妻財之下，為家夫受妻婦之照顧奉養，夫星沒出現在家中沒地位。</t>
  </si>
  <si>
    <t>交重兄弟剋妻身，再理絲絃；內外子孫生世位，多招財物。</t>
  </si>
  <si>
    <t>※兄弟發動剋傷妻星，為有桃花外遇小三的問題發生。</t>
  </si>
  <si>
    <t>※上下卦皆有子孫主財庫，若來生世爻其財運福報旺盛，多能招引來財富。</t>
  </si>
  <si>
    <t>世為日辰飛入宅，鳩踞鵲巢；應臨父母動生身，龍生蛇腹。</t>
  </si>
  <si>
    <t>※世爻若和日辰同地支日辰主外人，恐有外人鳩佔鵲巢的問題發生。</t>
  </si>
  <si>
    <t>※父母為應爻來生世爻，應生世我方氣運旺盛，可生得優越子孫光耀門眉，可謂蛇腹生出龍子、歹竹出好筍之意。</t>
  </si>
  <si>
    <t>世應隔異兄弟，多因兩姓。※世應皆是兄弟，兩爻不同五行如辰戌丑未，概是同父異母或是入贅之人，因而有不同姓的家人兄弟。</t>
  </si>
  <si>
    <t>應爻就妻相合，外人入宅為夫；假宮有子飛來，異姓過房作嗣。</t>
  </si>
  <si>
    <t>※應爻相合妻星，為喪夫之妻，外人又再入贅於此家。</t>
  </si>
  <si>
    <t>※卦中無子孫而動爻變為子孫，為過繼他人之子來做嗣。</t>
  </si>
  <si>
    <t>妻帶子臨夫位，引子嫁人；夫身起合妻爻，將身就婦。</t>
  </si>
  <si>
    <t>※妻星伏下有子孫去生合官星，為過門之妻還帶有前生的兒女來入門。或是未婚已懷有孩子而來相嫁。</t>
  </si>
  <si>
    <t>※官星動爻合妻星兩人因緣深重，夫從妻意兩相契合。</t>
  </si>
  <si>
    <t>木命就中空子，見子應遲；身爻合處逢妻，娶婚必早。</t>
  </si>
  <si>
    <t>※木命人卦爻子孫空亡，要有兒女為很遲慢不易得。</t>
  </si>
  <si>
    <t>※世爻合妻星，姻緣早發會早早年紀輕輕即結婚。</t>
  </si>
  <si>
    <t>夫婦合爻見鬼，婚配不明；子孫絕處刑傷，兒多不育。</t>
  </si>
  <si>
    <t>※卦中夫星妻星都有出現，而夫星或妻星與日辰月建又相合，恐有外緣桃花產生，婚姻會曖昧不明。</t>
  </si>
  <si>
    <t>※子孫爻逢絕地又被刑傷，其家中子育必不旺盛人丁稀少。</t>
  </si>
  <si>
    <t>夫妻反目，互見刑沖；兄弟無情，互相凌制。</t>
  </si>
  <si>
    <t>※官星或妻星被動爻刑剋，或被日月沖剋，其一人會行事異常錯亂，而產生夫妻間的衝突不和、反目成仇。</t>
  </si>
  <si>
    <t>※兄弟剋傷世爻為兄弟無情、互相傷害。</t>
  </si>
  <si>
    <t>日辰與世身相生，當主雙胎；身命與世應同爻，多應兩姓。</t>
  </si>
  <si>
    <t>※世爻被日辰動爻相生，家中有人生育為雙胞胎。世應同為一五行，則為入贅兩姓同家。</t>
  </si>
  <si>
    <t>妻財發動不堪父值休囚，父母交重最忌子臨死絕。</t>
  </si>
  <si>
    <t>※妻財發動旺相，父母要有官星來生扶，若無生伏而被剋傷休囚，此一家運終被敗壞一空。</t>
  </si>
  <si>
    <t>※父母發動所謂因果業力、冤親債主現前，父母剋子孫卦中還要有兄弟來生扶子孫，否則子孫被剋傷，家運福報受損恐難持續，將會敗壞中落於眼前。</t>
  </si>
  <si>
    <t>妻剋世身重合應，妻必重婚；夫刑妻命兩逢財，夫當再娶。</t>
  </si>
  <si>
    <t>※妻星剋傷世爻又來合應爻，此女為重婚再嫁之人。</t>
  </si>
  <si>
    <t>※官星動剋妻星，或卦中出現兩妻星，此人為再娶之夫。</t>
  </si>
  <si>
    <t>妻與應爻相合，外有私通；男臨女子互交，內多淫慾。</t>
  </si>
  <si>
    <t>※妻星合應爻，家妻恐與外人有外遇私情。</t>
  </si>
  <si>
    <t>※官星動化妻星，此人重淫慾感情，喜歡和多女發生關係。</t>
  </si>
  <si>
    <t>青龍水木臨妻位，多獲奩財；玄武桃花犯命中，荒淫酒色。</t>
  </si>
  <si>
    <t>※妻財逢青龍五行又為水、木，嫁娶可獲女方豐厚的嫁妝。</t>
  </si>
  <si>
    <t>※世爻逢玄武或沐浴桃花地，此人喜好情色，在外多有私情發生。</t>
  </si>
  <si>
    <t>世應妻爻相合，當招偏正之夫； 財爻世應六沖，必是生離之婦。</t>
  </si>
  <si>
    <t>※世爻為妻星、世應相合，此女所嫁為外遇的男友，離婚再嫁扶正該外遇男方。</t>
  </si>
  <si>
    <t>※世爻為妻星、世應相沖，此女已是離婚狀態，或者也與外遇男方分手為孤家一人。</t>
  </si>
  <si>
    <t>世應為妻爻相隔逢沖，必招外郡之人。夫妻與福德相逢帶合，必近親鄰之女。</t>
  </si>
  <si>
    <t>※世爻或應爻為妻星，世應相沖所娶嫁為外地之人。</t>
  </si>
  <si>
    <t>※夫星妻星相臨有子孫，嫁娶為同鄉近鄰之人。</t>
  </si>
  <si>
    <t>命逢死氣，最嫌煞忌當頭；鬼入墓鄉，尤忌身爻濺血。</t>
  </si>
  <si>
    <t>※世爻已被剋傷無氣，最忌再有鬼爻在世爻上，則是衰運當頭禍患無窮。</t>
  </si>
  <si>
    <t>※世爻被剋傷如鬼爻又是入墓之鬼，則有命危急的險象。</t>
  </si>
  <si>
    <t>惡墓惡于，三刑迭刃；凶莫凶於，四虎交加。</t>
  </si>
  <si>
    <t>※世爻逢鬼入墓最是凶險，再加上動爻日月也是入墓土相，則此命難救了。</t>
  </si>
  <si>
    <t>※最凶還有卦中白虎旺動，又是日月也是白虎，堪為四虎交加生命垂危。白虎主意外血光、急症病厄。</t>
  </si>
  <si>
    <t>四鬼貼身，防生災害；三傳剋世，易惹災厄。</t>
  </si>
  <si>
    <t>※同白虎現象，過中鬼爻雙出現，又是日月也是鬼爻，四鬼肆虐無可覆加，可謂屋漏偏逢連夜雨，世間貧困家交迫、病厄潦倒、小人欺壓、官訟是非無一避免。</t>
  </si>
  <si>
    <t>劫亡兩賊傷身，青草墳頭之鬼； 身命兩空遇煞，黃泉路上之人。</t>
  </si>
  <si>
    <t>※世爻被剋傷本已衰相，再有動爻日月來剋，更是衰弱無氣、病入膏肓、災厄相連。</t>
  </si>
  <si>
    <t>※劫為鬼爻、空為空亡，世爻被鬼爻所剋傷又為空亡，恐將病急喪命為墳頭之草。</t>
  </si>
  <si>
    <t>※身爻世爻兩空亡，又預鬼爻來剋傷，應早是黃泉之人、鬼道之鬼。</t>
  </si>
  <si>
    <t>勾陳傷玄武之妻財，女多凶禍； 白虎損青龍官鬼，夫忌死亡。</t>
  </si>
  <si>
    <t>※兄弟逢勾陳、妻星逢玄武，兄弟剋妻星為此女多病多災多禍端。</t>
  </si>
  <si>
    <t>※官星逢青龍被白虎子孫所剋，家夫當有惡疾意外而過世。</t>
  </si>
  <si>
    <t>家宅篇以黃金策總斷來看，幾乎是全篇的中心，其內容幾乎含括了家運、六親家人間的互動、事業、官運、婚姻、健康和陽宅風水，其中也包含了爻位定義用神的取用。</t>
  </si>
  <si>
    <t>因此才會又有新增加了精簡版的這篇「家宅搜精分別六爻斷法」，就是要強調家</t>
  </si>
  <si>
    <t>宅、家運的重要性，學員若多花一點時間將家宅這二篇看幾遍，對於其他章節批解也能更佳領悟貫通的。</t>
  </si>
  <si>
    <t>＊＊ 卜求家宅搜精分別六爻斷法，要先瞭解「六親」的用神分類定義來論起 ＊＊</t>
  </si>
  <si>
    <t>此篇用神延續家宅用神的「爻位定義」，以一至六爻分別代表屋宅從內到外的格局。</t>
  </si>
  <si>
    <t>初爻主門口、大門。</t>
  </si>
  <si>
    <t>二爻主廳堂、主建築。</t>
  </si>
  <si>
    <t>三爻主室內裝潢、房間格局。</t>
  </si>
  <si>
    <t>四爻主門外出入道路或大樓社區大門。</t>
  </si>
  <si>
    <t>五爻主家中人口。</t>
  </si>
  <si>
    <t>六爻主整體家運和當家之主。</t>
  </si>
  <si>
    <t>「父母」為屋宅、家中長輩。</t>
  </si>
  <si>
    <t>「妻財」為妻星、妻子、家中財運。</t>
  </si>
  <si>
    <t>「官鬼」為家族事業、夫星、先生、鬼爻、病厄災禍。</t>
  </si>
  <si>
    <t>「兄弟」為家中兄弟、破財凶星、剋妻凶星、是非口舌。</t>
  </si>
  <si>
    <t>「子孫」為子育、兒女、福神、剋官凶星。</t>
  </si>
  <si>
    <t>初爻非水休言井，酉金干涉道雞鵝。</t>
  </si>
  <si>
    <t>※內卦為屋宅初爻為門口，若要卜求此宅可否安身立命，卦中一定要先有水，以初爻門口最佳，即可以來方便取水。</t>
  </si>
  <si>
    <t>※世爻為我方氣運不宜被剋，被酉金屬雞所剋家中問題出在雞鴨鵝這一方面上，其餘十</t>
  </si>
  <si>
    <t>二地支所屬以此類推。</t>
  </si>
  <si>
    <t>臨土逢沖基地破，無官無鬼小兒和。</t>
  </si>
  <si>
    <t>※卦中初爻土爻為屋宅地基，若被沖破或被動爻日月所沖，表此宅地基在興建時有問題，或會受到天災意外的影響而崩塌，要注意颱風、地震、土石流等災害。</t>
  </si>
  <si>
    <t>※卦中無鬼爻事業官星不旺，但病厄邪祟也減少，對於小兒家人較安穩，不生莫明病痛和驚嚇。</t>
  </si>
  <si>
    <t>宅邊若有墳和墓，須知鬼墓值爻初。</t>
  </si>
  <si>
    <t>※鬼爻在初爻門口上，表此宅的旁邊會有墳墓，或是附近有百姓公廟，或是有枉死的孤魂，家人較易受到亡靈的干擾不安。</t>
  </si>
  <si>
    <t>水臨白虎將橋斷，寅木貓良鼠耗無。</t>
  </si>
  <si>
    <t>※白虎主意外在初爻門口上屬水，表門外橋已斷或有水患意外，若是為子孫福神，則雖有水患但無須擔憂。</t>
  </si>
  <si>
    <t>※寅木為虎也屬貓，旺相則能補鼠使家中無鼠害。</t>
  </si>
  <si>
    <t>玄武水乘溝利瀹，木爻官鬼樹為戈。</t>
  </si>
  <si>
    <t>※玄武主陰盜小人在初爻門口上屬水，表排水溝渠有被人阻斷，產生使用上的不利。</t>
  </si>
  <si>
    <t>※初爻鬼爻為門口有禍端是非，屬寅木大樹則為受到此樹的遮蔽或障礙出入，其餘五行可以此類推。</t>
  </si>
  <si>
    <t>二爻木鬼梁橫灶，父母持之世堂奧。</t>
  </si>
  <si>
    <t>※二爻主屋宅的樑柱或廳堂若為鬼爻，表樑柱下橫壓爐灶或是建築設計不良。</t>
  </si>
  <si>
    <t>※父母主廳堂在二爻最適宜，旺相表此屋宅端正有規矩，被剋則建築格局不佳，或是建材粗略、破落不堪。</t>
  </si>
  <si>
    <t>雀火官持慮火災，土金變化宜興造。</t>
  </si>
  <si>
    <t>※二爻主屋宅的樑柱或廳堂，若為鬼爻又是朱雀屬火，易生火災意外需防用電小心。</t>
  </si>
  <si>
    <t>※二爻為動爻又是土或金，表樑柱已經蛀蝕老舊，需要重新改建以防不當意外發生。</t>
  </si>
  <si>
    <t>木被金沖鍋蓋摧，金局摧殘鍋破壞。</t>
  </si>
  <si>
    <t>※二爻屬木被金所沖剋，表煮食的廚房鍋具無法使用，為此宅爐火設備不堪使用。或家中妻婦未盡職責照顧家小。</t>
  </si>
  <si>
    <t>玄武土乘灶未潔，土逢沖剋灶崩頹。</t>
  </si>
  <si>
    <t>※二爻屬土為廚房逢玄武，表廚房衛生不佳、排水不通、滋生鼠蟑，當然就會產生家人的病厄。</t>
  </si>
  <si>
    <t>※此土又被沖剋，表廚房爐灶已崩塌無法使用，或是妻婦已久未進廚料理形同虛設。</t>
  </si>
  <si>
    <t>世鬼並臨非祖屋，福財遭剋苦相逐。</t>
  </si>
  <si>
    <t>※二爻為鬼爻又是世爻，此屋宅非祖產父母所留。若卦中福財又被刑剋，此宅恐因錢財不遂需變賣轉手，苦苦想要留住也不容易。</t>
  </si>
  <si>
    <t>戌土干連以犬言，應飛此地人同宿。</t>
  </si>
  <si>
    <t>※二爻為戌土主狗，表需養狗來顧家以防宵小侵擾。應爻在二爻則是有外人來同住，是何外人可以六親來判斷，父母主長輩、妻財主姑嫂等來推論。</t>
  </si>
  <si>
    <t>此爻不獨斷宅母，各分名分安危卜。</t>
  </si>
  <si>
    <t>※屋宅不能只以二爻來論斷，還需配合其他爻相動變旺衰來參看，才能來掌握住整體屋宅的狀況。</t>
  </si>
  <si>
    <t>三爻亥水斷豬牲，兄弟臨爻方論門。</t>
  </si>
  <si>
    <t>※三爻主內室房間和格局配置。若為亥水豬表屋後設有畜養牲畜處所，或延伸為此宅有畜養寵物在家。</t>
  </si>
  <si>
    <t>※若兄弟在三爻，表需加裝堅固大門或是加強防盜措施來論，概因兄弟主破財防有盜賊侵入。</t>
  </si>
  <si>
    <t>兄弟卯爻床榻論，無官莫妄斷家神。</t>
  </si>
  <si>
    <t>※兄弟爻為卯木主以床論、不以大門來論。三爻為鬼爻則是家中設有神明廳，供奉神明和祖先等。</t>
  </si>
  <si>
    <t>金官臨主香爐破，木鬼青龍牌位新。</t>
  </si>
  <si>
    <t>※三爻鬼爻屬金，注意是否香爐或神像已有龜裂破損，此為警訊家人恐有意外急症發生。</t>
  </si>
  <si>
    <t>※逢青龍屬木，為新立牌位需加強祭祀施食超渡。</t>
  </si>
  <si>
    <t>四爻若動來沖剋，門門相對似穿心。</t>
  </si>
  <si>
    <t>※四爻在外卦主門外路口。若動爻來剋傷其他爻相，則似有路沖穿心的憂慮，會影響到家人的健康。</t>
  </si>
  <si>
    <t>※三四互臨兄弟位，門多屋少耗傷金。</t>
  </si>
  <si>
    <t>※三四爻都有出現兄弟主破財小人，表家小但隔間門多狹小、多人進駐出入，此家運財運不濟，少人賺取而多人窮耗。</t>
  </si>
  <si>
    <t>若被動爻沖本位，出入不在正門行。</t>
  </si>
  <si>
    <t>※四爻被動爻日月所剋傷，表出入門受到阻礙，如鄰人私地不給通過，天災道路中斷，工程修建無法通行等，只好從偏門來出入。</t>
  </si>
  <si>
    <t>爻臨卯木主床帳，木臨蛇鬼婦虛驚。</t>
  </si>
  <si>
    <t>※四爻為卯木主房內床鋪，若有鬼爻或螣蛇為外靈侵擾，會造成惡夢失眠、精神恍惚、莫明虛驚。</t>
  </si>
  <si>
    <t>三爻不是弟兄位，官搖父陷始難寧。</t>
  </si>
  <si>
    <t>※三爻不是只以逢兄弟為凶相，若是逢上官鬼爻發動，或父母爻被剋衰相，都是表家運開始動盪多災惡、不得安寧的凶象。</t>
  </si>
  <si>
    <t>四爻兄弟方言戶，四二相合主大門</t>
  </si>
  <si>
    <t>※四爻兄弟也以庭園外的臨路大門來論，如社區、公寓大樓的大門，三爻兄弟為自家的出入門戶。</t>
  </si>
  <si>
    <t>※二爻和四爻相合，則外大門的守衛保全和自家有感情相處和睦，不需擔心監守自盜的問題。</t>
  </si>
  <si>
    <t>未變鬼臨第四位，畜羊不利見災迍。</t>
  </si>
  <si>
    <t>※四爻為鬼爻主門外附近有鬼煞干擾，若沒動爻變化，則鬼煞對家中牲畜會先產生影響，造成莫明疾病、騷動不安，甚至進而影響到家人的平安。</t>
  </si>
  <si>
    <t>玄武官鬼門破漏，青龍財福喜更新。</t>
  </si>
  <si>
    <t>※四爻為鬼爻又逢玄武，出入道路破落崎嶇未鋪設，或有陰穢小人作梗，或出入到旁有不當邪穢場所等。</t>
  </si>
  <si>
    <t>※逢子孫、財星旺相又有青龍，當為道路即將整修更新，或邪穢場所即將搬離。</t>
  </si>
  <si>
    <t>朱雀臨官主獄訟，玄武乘兄有水侵。</t>
  </si>
  <si>
    <t>※四爻鬼爻又逢朱雀，此一門路有訴訟紛爭，或社區大樓產權不清，或政府徵收抗議等。</t>
  </si>
  <si>
    <t>為兄弟逢玄武，門路有溝渠、水澤等障礙難行。</t>
  </si>
  <si>
    <t>兄弟螣蛇臨爻位，鄰人坑廁礙家庭。</t>
  </si>
  <si>
    <t>※四爻兄弟又逢螣蛇，此一門路被陰邪鄰人違章建築所佔據阻斷難行。</t>
  </si>
  <si>
    <t>旬空月破當爻見，不是無門是破門。</t>
  </si>
  <si>
    <t>※四爻空亡又被月建剋傷，此一門路有一時的外來工程建築阻礙，待出月應可開通暢行。</t>
  </si>
  <si>
    <t>沖剋相乘旁出入，外族不應將此論。</t>
  </si>
  <si>
    <t>※四爻受到旁爻三五爻的沖剋，此一門路有鄰人侵擾，或是附近工程施做，只能先從旁門來出入。</t>
  </si>
  <si>
    <t>則剋子臨傷父母，陰陽兩斷內中分。</t>
  </si>
  <si>
    <t>※若有卦中子孫福神被剋，四爻為財星動來剋傷父母屋宅，雖有財氣發動增收錢財，但當為開路徵收此屋會被拆除一半的狀況。</t>
  </si>
  <si>
    <t>五爻剋二人口甯，官連蛇鬼長房逆。</t>
  </si>
  <si>
    <t>※五爻主家中人口，二爻主屋宅主建築廳堂，五爻剋二爻為家人對此宅不滿，常起口舌是非，或想搬出去助。</t>
  </si>
  <si>
    <t>※若二爻剋五爻，為此宅設計不佳、建材有問題、動線格局不當，家人居家使用上不便或常受到傷害。</t>
  </si>
  <si>
    <t>※五爻為鬼爻逢螣蛇，為長子長女行為不檢、精神有異、衝逆父母，不想在家裡居住。</t>
  </si>
  <si>
    <t>若遭白虎刑沖剋，主有驚癇不得生。</t>
  </si>
  <si>
    <t>※五爻被它爻白虎沖剋，為家人常有莫明驚慌、精神異常、怪病癲癇等，甚至常鬧輕生自殺，恐是此宅曾有人枉死為凶宅，會來附身干擾家人。</t>
  </si>
  <si>
    <t>世臨陰位女為政，財爻持世贅為姻。</t>
  </si>
  <si>
    <t>※世爻為陰爻家中女人主政管理當家，若又妻星為世爻，先生是為入贅來結婚的。</t>
  </si>
  <si>
    <t>若是二爻沖剋破，當家夫妻少恩情。</t>
  </si>
  <si>
    <t>※五爻被二爻沖剋，家中常起爭鬧、夫妻不和睦、感情不融洽，尤其常為家事來起爭執。</t>
  </si>
  <si>
    <t>水臨世合永遶屋，兄弟臨時牆有坑</t>
  </si>
  <si>
    <t>※五爻屬水世爻又來相合，為有水流經繞屋而過，或宅建於河流之旁。但為兄弟時恐此水已經侵入宅內地基，造成基牆侵蝕塌陷，會破財來整建，仍須要很審慎的注意此安全。</t>
  </si>
  <si>
    <t>丑土剋沖牛不利，椿庭休咎父爻尋。</t>
  </si>
  <si>
    <t>※五爻剋沖丑土為牛，表家人對於耕種非常重要的耕牛要變賣，延伸因不事生產、經濟收入不佳，要變賣家中生產器具的凶象。是否能來阻止此一行為，要看卦中父母爻旺衰，旺者家運尚能維持，衰者家運自此破落衰敗。</t>
  </si>
  <si>
    <t>六爻財位論奴丁，父母相臨祖輩人。</t>
  </si>
  <si>
    <t>※六爻主此整體家宅吉凶，或是當家之人的影響。</t>
  </si>
  <si>
    <t>※為妻財主奴僕或是現今的佣人、看護。旺相有適合盡職的人可來任事，衰相則此人工作不力、偷懶虛萎，被沖剋此人難長留做。</t>
  </si>
  <si>
    <t>※為父母是長輩年長之人來當家作主，其餘以此類推。</t>
  </si>
  <si>
    <t>陽木棟梁陰是柱，官庫侵之乃是墳。</t>
  </si>
  <si>
    <t>※六爻為寅陽木震卦長男為家之棟梁，當家是家中長子主向外打拼，卯陰木巽卦長女為家之四柱，主內打理家務。</t>
  </si>
  <si>
    <t>※六爻被官鬼又是墓土來侵剋，為當家之人恐有入墓造墳的憂慮。</t>
  </si>
  <si>
    <t>父臨屬土主牆壁，卯木藩籬定吉凶。</t>
  </si>
  <si>
    <t>※六爻為父母屬土，為築牆堅固，延伸為庇護家人於安康之中。父母屬卯木，為竹籬軟塌，延伸為庇護家人恐不穩，其餘五行可以此類推。</t>
  </si>
  <si>
    <t>身世相臨第六爻，離祖成家斷可必。</t>
  </si>
  <si>
    <t>※世爻為外卦六爻，要離家到外地打拼創業最適宜，或是舉家遷離到外地，因世爻為當家作主，家人均可來相隨同意，所謂嫁雞隨雞、老公走到哪裡、家就在哪裡。</t>
  </si>
  <si>
    <t>位臨于酉動爻沖，鍋破懸知在此中</t>
  </si>
  <si>
    <t>※六爻為酉金雞被動爻來剋傷，表家中畜養牲畜病厄，或被偷盜侵擾，延伸為家中經濟收入突遭變故，如當家意外急症、裁員辭退、偷盜破財、作保被騙等問題，造成三餐不濟猶如鍋破難炊。</t>
  </si>
  <si>
    <t>雀鬼臨爻顛女斷，爻爻分別不相蒙。</t>
  </si>
  <si>
    <t>※六爻為鬼爻朱雀主口舌是非，為家中有女癲狂不理智，隨口瘋言瘋語亂罵人，或四處挑撥離間妄造口舌之災，造成家運顛頗不安。</t>
  </si>
  <si>
    <t>※上述爻位論斷是以個別情形來參考批論，不能以此為家宅家運的全部吉凶，卦爻、六親和世應每一爻，都有其分別代表的意義，其中生剋互動要以全部整體卦象來論述，而不能斷章取義、以偏概全。</t>
  </si>
  <si>
    <t>陰宅墳墓風水一直有很大的爭議，是否以前有錢人只要花大錢，請所謂的風水大師來找到好穴位安葬，如此就能興旺家族子孫於萬代呢？那歷代帝王不都是隆重以葬，結果還不是改朝換代直到現代民國，政府依然還是不斷地在輪替中。</t>
  </si>
  <si>
    <t>所以一命、二運、三讀書、四行善、五風水才是對的！好風水還是抵不上好福報的。</t>
  </si>
  <si>
    <t>此篇「安葬墳墓」除了僅供參考，不應再以尋好穴位來造福後代子孫的觀念來看了。</t>
  </si>
  <si>
    <t>而在現今環境應改為以下觀念來運用：</t>
  </si>
  <si>
    <t>1、若有家人過世後，會對家庭產生什麼樣的影響？</t>
  </si>
  <si>
    <t>例如某知名女歌星的母親過世後，她竟然憂鬱症發作從此休息隱退不再唱歌！</t>
  </si>
  <si>
    <t>2、或是家人過世後，是否有得到妥善的施食超渡、功德迴向，其業力福報功德，是否使祂們下地獄或順利去投胎呢？</t>
  </si>
  <si>
    <t>3、或是先人墳位磁場氣脈，是否會對後代家人氣運產生吉凶的干擾？尤其是精神、身體病症。</t>
  </si>
  <si>
    <t>4、或是已葬的墳墓有否受到破壞，其地區環境是否有變動等？</t>
  </si>
  <si>
    <t>關於陰宅墳地風水不好是否會影響到在世家人的健康貨運勢吉凶呢？</t>
  </si>
  <si>
    <r>
      <t>1、可以用所謂的「</t>
    </r>
    <r>
      <rPr>
        <b/>
        <sz val="14"/>
        <color rgb="FF008000"/>
        <rFont val="微軟正黑體"/>
        <family val="2"/>
        <charset val="136"/>
      </rPr>
      <t>血脈磁場</t>
    </r>
    <r>
      <rPr>
        <b/>
        <sz val="14"/>
        <color rgb="FF0000FF"/>
        <rFont val="微軟正黑體"/>
        <family val="2"/>
        <charset val="136"/>
      </rPr>
      <t>」觀念來瞭解。</t>
    </r>
  </si>
  <si>
    <t>因為先人和在世家人都有血脈相連的基因，這樣會有磁場能量的傳遞，若是先人所葬的墳地磁場能量不佳，此一負面能量也會傳遞給所有的在世親人，是否會對所有的人都產生不好影響，這也要看此一能量的旺衰，若某位家人的本命運衰時，此時就會產生雪上加霜不好的厄運，如精神不振、恍神不安就容易發生意外，易浮躁多疑就會和家人吵鬧，夫妻婚姻就會起衝突變化，甚至生莫明病症、久病醫不好等。</t>
  </si>
  <si>
    <r>
      <t>2、</t>
    </r>
    <r>
      <rPr>
        <b/>
        <sz val="14"/>
        <color rgb="FF008000"/>
        <rFont val="微軟正黑體"/>
        <family val="2"/>
        <charset val="136"/>
      </rPr>
      <t>祖靈來要求超渡祭拜</t>
    </r>
  </si>
  <si>
    <t>墳地能量不好，相對的也會讓所葬的先人磁場受損，對於先人要去投胎轉世一定會有阻礙，若無法及時來改葬，當然以法會施食祭拜超渡，是最直接有效能來迴向給其能量的方式，也可以將其靈體接引到佛堂寺院的地藏殿中，避免其靈體再受到不當的磁場能量傷害干擾。</t>
  </si>
  <si>
    <t>所以家人間若有以上莫明的意外、病症、是非口角等，或許從卦象中來瞭解是否受到祖墳風水的影響，也是一個很重要的判斷參考。</t>
  </si>
  <si>
    <t>＊＊ 卜求安葬墳墓  ，要先瞭解「六親」的用神分類定義來論起 ＊＊</t>
  </si>
  <si>
    <t>此篇用神取用跟上述又有很大的不同，是以世爻用神看落到初爻到六爻的爻位位置，來作為所葬穴位的好壞。</t>
  </si>
  <si>
    <t>世爻穴位在一、二爻，在山頭氣脈中心，氣旺可為王候將相。</t>
  </si>
  <si>
    <t>世爻穴位在三、四爻，離山頭氣脈中心近，氣中可為富貴繁華。</t>
  </si>
  <si>
    <t>世爻穴位在五、六爻，已遠離山頭氣脈中心，氣虛可為絕嗣無人。</t>
  </si>
  <si>
    <t>世爻穴位在遊魂卦四爻上，可為外鄉經商。</t>
  </si>
  <si>
    <t>世爻穴位在歸魂卦三爻上，可為諸事逢凶。</t>
  </si>
  <si>
    <t>「本命穴位」以入葬人年柱納音五行為穴位，如乙未年生，納音為「金」，以金爻為本命穴位。</t>
  </si>
  <si>
    <t>葬埋之理，乃先王之所定，雖為送死，而然風水之因，特後世之所興，禍福吉凶攸緊，故墳占三代，穴有定爻。</t>
  </si>
  <si>
    <t>※要好好地安葬先人，是歷代先王聖賢要後人緬懷先人，所制訂的禮儀規矩，甚至都還要守喪1-3年，表示對父母的追思感恩。</t>
  </si>
  <si>
    <t>能有此感恩之心，當能謹遵先人遺訓所教誨，而克己律身、盡職重道、教育兒女，不但可以把自身給做好成就功德，當然還可以把好的傳統、禮義道德給傳承下去， 自然可以來庇蔭後代子孫，而非後人所想只要尋到好穴位風水，自然就能興旺子孫了。</t>
  </si>
  <si>
    <t>※當然好的風水墳場也會有好的磁場感應產生，大概可以來影響到後代三代的子孫，穴位是以世爻來作為判斷上的主角。</t>
  </si>
  <si>
    <t>一世二世，子孫出王候將相之英；世四世三，後世主富貴繁華之茂。</t>
  </si>
  <si>
    <t>絕嗣無人，端為世居五六；為商出外，祇因世在游魂。</t>
  </si>
  <si>
    <t>八純凶兆，歸魂亦作凶；推吉兆相生相合，凶兆相剋相沖。</t>
  </si>
  <si>
    <t>※卜求墳墓風水以內卦為山頭、外卦為朝向、世爻為穴位陰宅。若世爻在一、二爻可得山頭內卦卦象五行之生助，如內卦乾金生世爻一爻子水，當然旺相可有庇蔭之氣，後代子孫可出將入相。</t>
  </si>
  <si>
    <t>若世爻被內卦所剋衰相，則非好穴位無法庇蔭子孫的。</t>
  </si>
  <si>
    <t>※三爻四爻已離山頭中心氣脈稍遠，若得卦象卦氣五行來生助也是富貴榮華而已。</t>
  </si>
  <si>
    <t>※五爻六爻已遠離山頭中心氣脈，生助或是剋傷也都影響不大，但世爻若被剋傷，也會影響到子孫的生育能力，使人丁稀少。</t>
  </si>
  <si>
    <t>※遊魂世在外卦被卦象所生助，氣脈刺激會往外地行商。</t>
  </si>
  <si>
    <t>※歸魂世在內卦，氣脈有鬱結壓抑之相，恐有蔭屍惡氣故不利於子孫的氣運。</t>
  </si>
  <si>
    <t>※八純卦世爻穴位都在六爻上，遠離山頭氣脈且世應相沖激盪不安，會有錯亂氣場來影響後代。如易有頭痛、精神問題、情緒不穩等狀況發生。</t>
  </si>
  <si>
    <t>※世爻被相生相合旺相當為吉相，世爻被剋傷衰相當為凶相。</t>
  </si>
  <si>
    <t>穴騎龍，龍入穴，穴嫡龍真；山帶水，水連山，山環水抱。</t>
  </si>
  <si>
    <t>※穴為世爻如逢辰土龍，或是五行為土、世十二長生為墓地，則是龍入穴當運入墓之象。或是所葬之人年柱納音五行和世爻相生，亦可為龍入穴。</t>
  </si>
  <si>
    <t>※又以內卦為山、外卦為水，內外卦相生則為山帶水、水連山之旺相，山頭氣脈磁場為旺相之地。若外卦又為亥子水，為水帶財象又有財星、子孫在卦爻，則可為後代帶來財氣。</t>
  </si>
  <si>
    <t>交重逢旺氣，聞雞鳴犬吠之聲；世應拱穴爻，有虎踞龍蟠之勢。</t>
  </si>
  <si>
    <t>※卦中動爻為水火旺相，且在世爻鄰旁，則此穴位鄰近有人居住，而可常聽聞到雞鳴狗吠的聲音，也易受陽氣干擾，會損及山頭穴位氣脈的旺度。</t>
  </si>
  <si>
    <t>※本命穴位被世應所生旺相，氣運可旺生後代。若內卦有辰土龍、土墓爻，外卦有寅木虎爻出現，則為龍盤虎踞威勢之象，能出將相或成就大事業的後代。</t>
  </si>
  <si>
    <t>三合更兼六合，聚氣藏風；來山番作朝山，回頭顧祖。</t>
  </si>
  <si>
    <t>※世為山穴、應為此地山頭和本命穴位三合成局如申子辰等，或是本命穴位和世應相合，將可納聚山頭氣脈，來生助後代健康長壽、功成名就。</t>
  </si>
  <si>
    <t>※來山為內卦或世爻、朝山為外卦或應爻，世應同為五行比和，此氣脈會照顧到入葬先人，助其順利去投胎轉世。</t>
  </si>
  <si>
    <t>死絕之鬼，邊有荒墳；長生之爻，中有壽穴。</t>
  </si>
  <si>
    <t>※卦中有鬼爻為死絕地，其墳位旁有無人照顧的荒墳，或是此地區穢氣雜氣過旺，不宜來入葬。</t>
  </si>
  <si>
    <t>※卦中有出現長生地，可知此地區有好的穴位，能來庇蔭後代健康長壽。</t>
  </si>
  <si>
    <t>合處與應爻隔斷，內外之向不同；穴中為世日沖開，左右之穴相反。</t>
  </si>
  <si>
    <t>※世爻和本命穴位相合，卻被應爻沖開隔斷，本以內卦方位為朝向，此時需改為以外卦方位為朝向。</t>
  </si>
  <si>
    <t>※世爻穴位被日辰所沖剋，為有外來的侵擾，或環境上的不配合，或造墳者失察，而將墳位左右做反，或是此墳有施工措施不當之處。</t>
  </si>
  <si>
    <t>穴道得山形之正，重逢本象之生；世應把山水之關，宜見有情之合。</t>
  </si>
  <si>
    <t>※本命穴位為內卦世爻同一五行，則是得山形之正位，可完全得到此卦象氣脈的旺生。</t>
  </si>
  <si>
    <t>※卦爻第六爻為此區的山口水路，世應來和六爻相生相合，可得山口水路的幫助，為此墳不會有路沖、水漫，或受到過往行人的侵擾破壞。反之六爻和世應相沖則墳位易受損壞。</t>
  </si>
  <si>
    <t>坐山有氣，怕穴逢空廢之爻；本命逢生，忌運入刑傷之地。</t>
  </si>
  <si>
    <t>※坐山為內卦或是世爻所在之卦，世爻穴位為卦象所生，則是有氣旺相。不宜為空亡無氣，或是被日月所來剋傷所廢。</t>
  </si>
  <si>
    <t>※本命穴位被生助或逢長生地為佳，最忌為墓絕地或被世爻、動爻、日月所剋傷。</t>
  </si>
  <si>
    <t>青龍擺尾，就中逢滯氣子孫；白虎昂頭，落處逢生身父母。</t>
  </si>
  <si>
    <t>※世爻為青龍旺相，或有生助子孫爻，可謂青龍擺尾對於後代有病痛、婚姻不順者，會有旺相幫助。</t>
  </si>
  <si>
    <t>※世爻為白虎動爻，或來剋傷父母爻，對於在世父母會有病厄傷身。</t>
  </si>
  <si>
    <t>後來龍，餘氣未盡，有玄武吐舌之形；前朝案，動爻逢沖，為朱雀門口之象。</t>
  </si>
  <si>
    <t>※後為玄武，世爻受日辰所生助，仍可受到餘氣的幫助，猶如玄武吐舌尚有可為。</t>
  </si>
  <si>
    <t>※前為朱雀，世爻被動爻所沖，此墳恐有前庭開口受損的現象。</t>
  </si>
  <si>
    <t>蓋風水為左青龍、右白虎、前朱雀、後玄武之配置。</t>
  </si>
  <si>
    <t>世坐勾陳之土局，破坎田園；應臨玄武之水爻，溝坑池井。</t>
  </si>
  <si>
    <t>※世爻為勾陳五行屬土，此墳有被破壞圍坎而變成田園耕種之象。</t>
  </si>
  <si>
    <t>※應爻為玄武五行屬水，此墳有水道溝渠修建經過或開井挖坑，已被破壞之象，需前往察看。</t>
  </si>
  <si>
    <t>白虎在破耗之位，古墓墳塋；螣蛇臨父母之爻，交加產業。</t>
  </si>
  <si>
    <t>※世爻被剋傷，來剋的爻象、日月為白虎，此墳已成古墓久無人照顧。</t>
  </si>
  <si>
    <t>※世爻為父母主契約又有螣蛇，則後代子孫將此墳地轉賣，或轉做為產業之地。</t>
  </si>
  <si>
    <t>勾陳土鬼，塚墓纍纍；玄武金神，巖泉滴滴。</t>
  </si>
  <si>
    <t>※世爻為勾陳五行屬土，此墳區墳塚相疊壘壘，我墳恐為侵造或疊坐壓在下。</t>
  </si>
  <si>
    <t>※世爻為玄武五行屬金，此墳有泉水滴落或地下水流經，易造成濕氣過重而蔭屍難化。</t>
  </si>
  <si>
    <t>青龍發動臨子孫，決主新遷；朱雀飛來帶官鬼，必然爭訟。</t>
  </si>
  <si>
    <t>※世爻子孫逢青龍動爻，後代決定重新遷葬或撿骨重做。</t>
  </si>
  <si>
    <t>※世爻官鬼逢朱雀，此墳引起後代的爭訟，或有和鄰人起爭執紛擾，或遇徵收抗議紛爭。</t>
  </si>
  <si>
    <t>應爻加木臨玄武，前有溪橋；日辰沖土鎮螣蛇，邊通道路。</t>
  </si>
  <si>
    <t>※應爻為玄武五行屬木，則墳前被加蓋溪橋，恐成過道之路。</t>
  </si>
  <si>
    <t>※日辰來沖剋世爻應爻，或來剋世爻應爻為螣蛇，則墳地有修建道路經過，是否墳地有被侵害，需前往察看。</t>
  </si>
  <si>
    <t>朱雀火發動爻，廚庭坎爨之旁； 青龍財庫相生，店肆庫倉之畔。</t>
  </si>
  <si>
    <t>※世爻為朱雀動爻，墳區鄰旁有興建庭園炊火居住。</t>
  </si>
  <si>
    <t>※世爻妻財逢青龍，或被妻財青龍爻所生，其墳旁有倉庫店家出入複雜，恐來侵害墳地。</t>
  </si>
  <si>
    <t>玄武世飛入穴，暗地偷埋；勾陳土動落空，依山淺葬。</t>
  </si>
  <si>
    <t>※世爻為玄武或日辰為玄武飛入世，為私下暗地偷埋之墳。</t>
  </si>
  <si>
    <t>※世爻為勾陳五行屬土動爻，但又是空亡，為此墳建造不用心，隨意依山淺葬，易遭野狗蛇鼠的侵擾破壞。</t>
  </si>
  <si>
    <t>日合鬼爻有氣，近神廟社壇之旁； 動臨華蓋逢空，傍佛塔琳宮之所。</t>
  </si>
  <si>
    <t>※卦中鬼爻旺相又被日辰外氣來相合，為此墳鄰近宮廟神壇之旁。</t>
  </si>
  <si>
    <t>※卦中鬼爻動爻為華蓋空亡，為此墳鄰近佛寺佛塔之處。</t>
  </si>
  <si>
    <t>世應逼左右之山，欺穴能虎磕頭； 交重併旬內之水，傷身溝河插腳。</t>
  </si>
  <si>
    <t>※世為辰土龍、應為寅木虎，世應相剋此墳氣脈不安，影響後代懦弱難擔當，易對人磕頭下氣。</t>
  </si>
  <si>
    <t>※卦爻內水爻動爻發動，為墳內被水入侵積濕，應速前往察看。</t>
  </si>
  <si>
    <t>生生福合三傳上，百子千孫，重重墓在一爻中，三墳四穴。</t>
  </si>
  <si>
    <t>※三傳即年月日，卦中子孫逢三傳來相生旺相，為後代子孫可健康成長、生育順利百子千孫。</t>
  </si>
  <si>
    <t>※世爻為鬼爻又屬土，動爻又化為土，為一穴多墓之象，為有人來侵犯墳地壓葬。</t>
  </si>
  <si>
    <t>神不入墓，游魂之鬼逢空；鬼已歸山，本命之爻逢合。</t>
  </si>
  <si>
    <t>※世爻或鬼爻逢空亡，為之神不入墓，先人鬼靈無法安入於此墳中，需要另外擇地再葬過。或是已過世先人因其他因素還無法下葬，造成如遊魂不安的現象，易來干擾後代造成健康意外等損害。</t>
  </si>
  <si>
    <t>※世爻和本命穴位相合相生，或鬼爻逢墓地，則鬼已歸山安穩入葬，不會再來干擾後代。</t>
  </si>
  <si>
    <t>日帶應爻、劫煞入穴，劫塚開棺； 用併世象、動爻剋應，侵人作穴。</t>
  </si>
  <si>
    <t>※世爻被應爻同日辰所剋，為外來侵擾有侵墳開棺、劫偷陪葬的現象。</t>
  </si>
  <si>
    <t>※世爻同日辰或又有動爻去剋應爻，為侵犯他人墳地來做墳墓的現象。</t>
  </si>
  <si>
    <t>客土動而墓爻合，擔土為墳；朝山尊而穴法空，貪峰失穴。</t>
  </si>
  <si>
    <t>※客為應爻外卦來相合世爻，動爻為土則是從其他地方挖土來做此墳，亦有侵犯他人土地來做墳的不好現象。</t>
  </si>
  <si>
    <t>※世爻若以選定良好朝山的風水方位，但若世爻逢空亡，則無此福報來葬此風水，猶如貪峰失穴雖執信於陰宅風水寶地之說，仍是不可為、不必強求。</t>
  </si>
  <si>
    <t>子孫空在日辰之後，穴在平陽； 兄弟爻落世應之間，墳遷兩界。</t>
  </si>
  <si>
    <t>※卦中子孫逢空亡，且在日辰地支之後，則此墳適宜葬在平地開闊向陽的地區。</t>
  </si>
  <si>
    <t>※兄弟落在世應之間，此墳需有破財重新遷葬到第二地去。</t>
  </si>
  <si>
    <t>日辰與動爻破穴破墓，定合重埋； 世應併穴道沖屍沖棺，當行改葬。</t>
  </si>
  <si>
    <t>※日辰和卦中動爻沖剋世爻，為此墳被侵破需要重新改葬重埋。</t>
  </si>
  <si>
    <t>或是動爻為鬼化鬼、父化父、財化財、兄化兄皆屬卦爻雙化墳墓妄動之象，也需要改葬為宜。</t>
  </si>
  <si>
    <t>※一般以卦爻中木為棺、金為屍、土為墓，若世爻應爻來沖剋上述三個五行，謂之沖屍沖棺最好改葬為佳。</t>
  </si>
  <si>
    <t>重交生穴，經營非一日之功；龍德臨財，遷造為萬年之計。</t>
  </si>
  <si>
    <t>※世爻被動爻和日辰所生，此墳已經建造很久，有用心花費時間精神在營造打理。</t>
  </si>
  <si>
    <t>※世爻為財星又逢青龍，此墳有花費相當錢財來建造，喜星旺相當可為承續萬年久長。</t>
  </si>
  <si>
    <t>應飛入穴，必葬他人；煞動臨爻，凶逢小鬼。</t>
  </si>
  <si>
    <t>※應爻生入世爻，此墳已曾有葬過他人。</t>
  </si>
  <si>
    <t>※世爻為鬼爻發動動爻，為鬼靈妄動不安需要超渡祭拜供養，否則恐會影響後代家人的精神病症和婚姻等事項。</t>
  </si>
  <si>
    <t>犯天地六空亡之煞，骸骨不明；穴遇三傳刑之空，屍首損傷。</t>
  </si>
  <si>
    <t>※乾天卦、坤地卦第六爻若為空亡，或八純卦第六爻亦為空亡，則墳地被破壞骸骨散落不明。</t>
  </si>
  <si>
    <t>※世爻若逢年月日相刑或是逢空亡，則為骸骨有被外來侵害損傷，如盜墓、旁邊工程、鄰墳侵破、野狗蛇鼠侵入等。</t>
  </si>
  <si>
    <t>逢沖逢剋，怕犯凶神；相合相生，真為吉兆。</t>
  </si>
  <si>
    <t>※世爻逢動爻、日月沖剋都是凶相不吉，世爻為鬼爻更是鬼靈凶煞萬分，會有不當氣脈磁場的干擾，對於家人影響不可小看。</t>
  </si>
  <si>
    <t>※世應相生相合、旺相安穩，當可保家人健康平安、事事順利。</t>
  </si>
  <si>
    <t>爻生之子孫，逢官逢貴臨三傳，必作官人；穴中之象數，合祿合財若兩全，當為財主。</t>
  </si>
  <si>
    <t>※卦爻子孫被世爻所生，再被年月日所旺生，則可讓後代家人精神氣爽、身體健康，可來勇於任事而功成名就，公門職務中可官居高位。</t>
  </si>
  <si>
    <t>※世爻的卦象相合財星、子孫，當可庇蔭後代財富滿盈、事業順利。</t>
  </si>
  <si>
    <t>游魂福德空沖主流蕩逃移，惡鬼凶神變動見死亡凶橫。</t>
  </si>
  <si>
    <t>※卦象為遊魂卦卦中子孫逢空亡，為後代飄疑不定、動盪不安、難居鄉里之中。</t>
  </si>
  <si>
    <t>※若再有動化為鬼爻，家人時時可見意外橫死之災厄，需要來超渡祭拜，以安穩鬼煞之氣。</t>
  </si>
  <si>
    <t>損父母子孫之財鬼，鰥寡孤獨；疊刃刑鬼破之劫亡，疲癃殘疾。</t>
  </si>
  <si>
    <t>※卦中父母受剋傷或伏藏，後代易出孤兒。子孫受剋傷或伏藏，後代難有子嗣。</t>
  </si>
  <si>
    <t>財星受剋傷或伏藏，後代婚姻多變化男眾易成鰥夫。夫星受剋傷或伏藏，後代婚姻多變化女重易成寡婦。</t>
  </si>
  <si>
    <t>不過此一論述僅供參考，吉凶變化還需以整體生剋互動來判斷。</t>
  </si>
  <si>
    <t>※世爻被動爻日月來疊疊刑剋， 或是動變為鬼爻，則表後代家人受其祖先鬼煞之氣干擾損傷嚴重，莫明病厄纏身、意外血光頻傳、甚或殘廢癱瘓等凶象。</t>
  </si>
  <si>
    <t>玄武遇咸池之劫煞，既盜且娼；青龍臨華蓋之空亡，非僧則道。</t>
  </si>
  <si>
    <t>※世爻為鬼爻逢玄武又加十二長生咸池（沐浴桃花地），後代子孫易有人從事盜賊不當工作，或是色情行業等工作。</t>
  </si>
  <si>
    <t>※世爻為青龍又空亡，後代子孫易有人出道修行，或出家為僧尼。</t>
  </si>
  <si>
    <t>月卦勾陳之土鬼，瘟疫相傷；陽宮朱雀之凶神，火災煩數。</t>
  </si>
  <si>
    <t>※世爻為鬼爻又勾陳屬土，被月建來生旺，後代子孫易遭受到瘟疫病厄凶運，或意外血光之災。</t>
  </si>
  <si>
    <t>※世爻鬼爻在陽卦上，又有朱雀屬火，後代子孫易遭受到火災的意外災害，頻頻來莫明地發生。</t>
  </si>
  <si>
    <t>父母臨子孫之絕氣，後嗣伶仃；福德臨兄弟之旺宮，假枝興旺。</t>
  </si>
  <si>
    <t>※卦爻中子孫受父母來剋傷，為後代子孫難懷孕生育，易孤獨伶仃一人。</t>
  </si>
  <si>
    <t>※卦爻中子孫受兄弟來生助旺相，為後代子孫人丁旺盛，還會有德有為收養友人他方孤子，為假支興旺之象。</t>
  </si>
  <si>
    <t>動併旬中之凶煞，立見災危；穴臨日下之進神，當臻吉慶。</t>
  </si>
  <si>
    <t>※卦中動爻來生助鬼爻凶煞，若又無子孫來制，當在此旬中的日辰來助，將是災厄立見於家人之中，不可不小心注意。</t>
  </si>
  <si>
    <t>※世爻被日辰所生助，卦中又有財星子孫，當是家運亨發、喜慶時時臨門。</t>
  </si>
  <si>
    <t>看已形之既往，察過去之未來。</t>
  </si>
  <si>
    <t>※命理占卜雖有無形神靈鬼怪的影響，但是其中也是一種統計推論的預測學，所以也有其科學的論述，從以往的累積經驗中，來推論未來可能會發生的吉凶變化，不可偏執用迷信來否定排斥的。</t>
  </si>
  <si>
    <t>事與世應互同，可見卦中體用； 動與日辰相應，方知爻內吉凶。</t>
  </si>
  <si>
    <t>※所問卜的事情，可從世爻為我方用神、應爻為所問事項，從卦爻中的用神等六親旺衰來判斷。</t>
  </si>
  <si>
    <r>
      <t>※再加上動爻為事情的變化開端，日辰、月建為外來加助或干擾，看和世應用神的互動生剋，即能來明瞭事情的發展吉凶了</t>
    </r>
    <r>
      <rPr>
        <b/>
        <sz val="12"/>
        <color rgb="FF0000FF"/>
        <rFont val="微軟正黑體"/>
        <family val="2"/>
        <charset val="136"/>
      </rPr>
      <t>。</t>
    </r>
  </si>
  <si>
    <t>求學接受教育在以往是有點困難和奢侈的事，要花費束脩學費，也很難判斷老師的優劣品德，只好以卜卦來求知。</t>
  </si>
  <si>
    <t>但是現今國民教育已全民普及，求學的重點方向和以往也不一樣，除了一般學校課程的安排，甚至有更加多元地學習課程，如社會大學的烹飪、語言、花藝、舞蹈、命理等。</t>
  </si>
  <si>
    <t>所以將其重點轉到評核學院老師、其他社團學習老師、補習班老師，或是有心於宗教信仰、修行拜師等，對於此篇的參考就很有其重要必要了。</t>
  </si>
  <si>
    <t>捐金饌食，教養雖賴乎嚴君；明善復初，啟發全資夫先覺。</t>
  </si>
  <si>
    <t>※求學雖然是要付出捐金束脩和供養，但是教養學有所成還是需要求請嚴格名師來教導。</t>
  </si>
  <si>
    <t>※想要明白善惡事理，不讓人再復回小孩般的幼稚無理，需要有覺知的老師來啟蒙教導。</t>
  </si>
  <si>
    <t>凡求師傅，須就文章。用居弱地，必不範不模；若在旺鄉，則可矜可式。</t>
  </si>
  <si>
    <t>※要瞭解此一老師是否適合去求教，可以從卦爻中的用神父母旺衰來判斷，父母被剋衰相，此師為品德不佳、行為不檢、習性不當等，難為模範來跟隨學習。若是旺相則品德兼優、為人衿持有禮、行事規矩。</t>
  </si>
  <si>
    <t>臨刑臨害，好施夏楚之威；逢歲逢身，業擅束修之養。</t>
  </si>
  <si>
    <t>※父母爻地支和世爻為相刑、相害，則此師威嚴嚇人、不苟言笑、教學嚴厲。</t>
  </si>
  <si>
    <t>如地支雙刑</t>
  </si>
  <si>
    <t>寅刑巳，巳刑申，申刑寅。（無恩之刑）</t>
  </si>
  <si>
    <t>丑刑戌，戌刑未，未刑丑。（持勢之刑）</t>
  </si>
  <si>
    <t>子刑卯，卯刑午，午刑子。（無禮之刑）</t>
  </si>
  <si>
    <t>地支相害（六害）：</t>
  </si>
  <si>
    <t>子未相害，丑未相害，寅巳相害，卯辰相害，申亥相害，酉戌相害</t>
  </si>
  <si>
    <t>※用神父母在世爻或與年干同支，則此師專以教學為主，主要是以學生的束脩學費來養家，為學校或補習班的專業老師。</t>
  </si>
  <si>
    <t>兌金震巽，雜學堪推，離火乾坤，專經可斷。</t>
  </si>
  <si>
    <t>※父母所在卦象為兌金、震木、巽木，則老師所學廣泛精湛，可以此來推論。</t>
  </si>
  <si>
    <t>※父母所在卦象為離火、乾金、坤土，則老師所學專一深入。</t>
  </si>
  <si>
    <t>本象同鄉在內，則離家不遠；他宮異地在外，則隔屬須遙。</t>
  </si>
  <si>
    <t>※用神父母的卦象是在本卦宮內，如天風姤本卦宮為乾卦，父母在外卦即在本卦宮內，為此老師上學地點離家不遠。若在他卦宮則是離家較遠。</t>
  </si>
  <si>
    <t>與世相生，非親則友；與官交變，不貴亦榮。</t>
  </si>
  <si>
    <t>※用神父母生我方世爻，則老師和我非親即友，或是因緣很投緣、一見如故。</t>
  </si>
  <si>
    <t>※用神父母動化為官星，為老師他日可能會往公職發展，或被招聘為政府官員、顧問、承接政府專案等，富貴榮華指日可待，若是跟此老師來學習，當然也會受到其庇蔭。</t>
  </si>
  <si>
    <t>靜合福爻，喜遇循循之善誘；動加龍德，怕逢凜凜之威嚴。</t>
  </si>
  <si>
    <t>※父母和子孫福神本相剋，因為安靜不動此時又來相合，會遇到很嚴厲要求、循循善誘、囉唆不斷，但是又對你很好、感情很深的老師。</t>
  </si>
  <si>
    <t>※但父母如發動動爻會旺相來剋子孫，又有青龍，此老師會有大將之風帶兵的威嚴，對你的要求會很嚴厲不假詞色，讓人心生害怕有壓迫感。</t>
  </si>
  <si>
    <t>父入墓中，邊孝先愛眠懶讀；文臨身上，李老聘博古通令。</t>
  </si>
  <si>
    <t>※父母用神為墓地或五行為土，為心性慵懶沈悶保守、貪好休息睡眠，對於學生教導會有書懶的現象。若是有日辰外來家長來沖剋要求，或許會稍微改變一下。</t>
  </si>
  <si>
    <t>※文為父母文書，父母在世爻或旺相，則此師學問淵博、通古今，如老子般才學兼修。</t>
  </si>
  <si>
    <t>母化子孫，必主能詩能賦；鬼連兄煞，定然多詐多奸。</t>
  </si>
  <si>
    <t>※父母動化為子孫，子孫主才華洋溢、新潮改革，則此師不守舊、博學多聞、多才多藝、勇於創新，只是會有子孫任性不拘、反傳統道德的缺點，若沒協調好可能褒貶不一，看學生的適應喜好性了。</t>
  </si>
  <si>
    <t>※卦中鬼爻動爻化為兄弟，此師性情狡猾、詭詐多端、圖謀財利、重視本身慾望，若又剋傷世爻，和學生間因圖謀不當而會有許多爭執口舌是非發生。</t>
  </si>
  <si>
    <t>口是心非，臨空亡而發動；彼延此請，持世應而興隆。</t>
  </si>
  <si>
    <t>※父母用神空亡又是動爻，或是動爻化為空亡，表此師另有計畫打算，而且心已不在教學跟學生的互動上，因此會有口是心非、敷衍推辭的狀況。</t>
  </si>
  <si>
    <t>※世應皆發動生父母，為多方學院聘請此老師，若世爻或應爻為父母，則雙方意氣相投、教學理念一致，能讓學院學生眾多喜愛、學務興隆。</t>
  </si>
  <si>
    <t>應值母而生世，須知假借；父在外而福合，必是擔囊。</t>
  </si>
  <si>
    <t>※應爻為父母來生世爻，老師是向其他學院借調來教學，為暫時性的課程。</t>
  </si>
  <si>
    <t>※父母老師在外卦，而子孫或世爻去相合，合表相黏、緣深，為學生對老師感覺甚好有感情，而去求學跟隨，若是老師四處教學，學生也會不怕辛苦帶著行囊跟著四處遊學。</t>
  </si>
  <si>
    <t>鬼化文書剋世，則訟由子學；月扶福德日生，則青出於藍。</t>
  </si>
  <si>
    <t>※卦中鬼爻動化為父母，老師的出身背景複雜，由商業界或政府公門或社會人士來擔任，若是有來剋傷世爻，表此師有對學生做不當的行為，往後會有爭執是非的問題。</t>
  </si>
  <si>
    <t>父母動化為鬼星，則是老師去從事商業界、政府、其他顧問研究等發展。</t>
  </si>
  <si>
    <t>※日辰月建主外來影響生助子孫，子孫主學生、才華、創新，為此外來學生學習優秀，當可青出於藍超越老師的學識和發展。</t>
  </si>
  <si>
    <t>或是此老師受到外來的其他學識影響，而有創新改革的突破研究，超越其以往自身的學術領域發展。</t>
  </si>
  <si>
    <t>刑剋同傷父子，必罹其害；合生為助官鬼，莫受其扶。</t>
  </si>
  <si>
    <t>※此句的「父」應該是指學生的家長父母取為世爻，卦中父母用神若同時來剋傷世爻家長和子孫學生，父子兩人都會遭受到此師的欺騙傷害，尤其是在宗教信仰的追隨上，通常都是家人親友一起來共修，若非良師所受傷害的信眾將會很多。</t>
  </si>
  <si>
    <t>※卦中鬼爻若在動生或相合父母老師，則其危害會更加地嚴重，斂財騙色、家破人亡都有可能發生。</t>
  </si>
  <si>
    <t>或擊或沖，父母逢之不久；或空或陷，世身見之不成。</t>
  </si>
  <si>
    <t>※父母老師被沖剋受傷，或是父母去攻擊剋傷子孫，則此師都無法長久在此教學，因為跟學生之間的衝突不和難以持續相處。</t>
  </si>
  <si>
    <t>※世爻逢空亡則是學生本身無意在此求學，此一課程學習也很難成。</t>
  </si>
  <si>
    <t>財化父爻，妻族薦之于不日；母藏福德，僧家設帳于先年。</t>
  </si>
  <si>
    <t>※妻財動化為父母老師，為妻子的家族來推薦此一老師。或是卦中已有一父母老師，妻星動會來剋父母老師，表妻子對此老師有意見，又化為父母表另外推薦一新老師來教導課程。</t>
  </si>
  <si>
    <t>※父母老師伏藏在子孫之下，子孫又主僧道修行，所以參訪此師是在寺院之中，或為學生需往寺院去修行學習，而非一般的學識課程。</t>
  </si>
  <si>
    <t>父母若伏藏於世爻我方，為早已認識的老師，父母伏藏其餘六親可以此類推。</t>
  </si>
  <si>
    <t>搜索六爻，無過求理，思量萬事，貴莫讀書。</t>
  </si>
  <si>
    <t>※從卦爻六親去瞭解，只是幫助自己去找到適合的學習因緣，不要過於去論述老師的是非品行，教學之間都有其師生的淵源因緣在，每個師生間都會有不同的互動好壞因緣，合者來、不合者散，若不合緣也不要再去妄造口業隨意批評。</t>
  </si>
  <si>
    <t>※一命、二運、三讀書、四行善積陰德、五風水，想要改運創造自己的生命價值，最重要就是在學習，一般學識或是宗教修行都是非常地重要，好的學習因緣自能事半功倍，早日學有所成，才需要以易經卦象來求問於神靈，其實這也已經是在學習的一部份了。</t>
  </si>
  <si>
    <t>古之學館應該就是現今的「學校」，但現在大概都是公立學校居多，所以若是要來管理一所公立學校，是可以以此來判斷是否得當。</t>
  </si>
  <si>
    <t>不過若是有心要來開辦私立學校，或是創設社會大學、開補習班、幼兒學園，或是其他相關才藝班、宗教班課等，也都是可以此篇的卦爻六親用神，來做一初步吉凶判斷。</t>
  </si>
  <si>
    <t>畢竟辦教育、傳授弘揚善知識，也是莫大的福報功德，若是能有此好的機會因緣，也是可以好好地發揮，若已經是在經營當中，更可從卦爻中的吉凶互動生剋，來瞭解是否那邊需要去改善注意的。</t>
  </si>
  <si>
    <t>＊＊ 卜求學館，要先瞭解「六親」的用神分類定義來論起 ＊＊</t>
  </si>
  <si>
    <t>開辦學館以「應爻」為當家管理的主事者，取為用神。</t>
  </si>
  <si>
    <t>「世爻」主所聘請來的老師。</t>
  </si>
  <si>
    <t>「父母」主學識文書、品德涵養、課程規劃。</t>
  </si>
  <si>
    <t>「官鬼」主管理制度、發展規劃、行政人事。</t>
  </si>
  <si>
    <t>「子孫」主學生品行、管教配合、學習優劣。</t>
  </si>
  <si>
    <t>「妻財」主財務管理、學費收入、薪資支出。</t>
  </si>
  <si>
    <t>「兄弟」主口舌是非、保守頑固、不當破財。</t>
  </si>
  <si>
    <t>學得明師，可繼程風于滿座，師非良館，難期賈粟之盈倉。故欲筆耕，先須蓍筮。</t>
  </si>
  <si>
    <t>※已從明師學有所成，當可來開班教課，效法歷代聖賢弘揚善知識，而繼程頤明師學生滿座、桃李滿天下。</t>
  </si>
  <si>
    <t>※但明師若有心教課卻沒在良好的學館中發揮，不但難遂其心志，甚至可能連基本的講師費經濟收入都會有問題，更不用期待豐厚滿盈的財富了。所以想要論述出書著作，或是到學館開班上課，最好還是先祈求神靈指示，從卦爻中來瞭解吉凶變化吧！</t>
  </si>
  <si>
    <t>世為西席，如逢父母必明經；應乃東家，若遇官爻須作吏。</t>
  </si>
  <si>
    <t>※卦爻中世爻為西席所聘任老師，世爻為父母表老師學識淵博、品德涵養，對經理有深入地研究。</t>
  </si>
  <si>
    <t>※應爻為東家即管理學館的主事者，應爻為用神學館逢官星，表此一學館是公家政府所設立的。</t>
  </si>
  <si>
    <t>臨官兮少壯，休囚則貧乏之家，墓庫兮高年，旺相則富豪之士。</t>
  </si>
  <si>
    <t>※應爻為官星旺相，為此學館管理有制度，主事者年輕少壯，年輕人出入頻繁、人氣活絡旺盛。若是被剋衰相，則是管理不振、老暮沈鐘、死氣沈沈，沒有精神朝氣可言。</t>
  </si>
  <si>
    <t>※應爻為墓土表此學館已經很有歷史，或是主事者已經年老即將退休。</t>
  </si>
  <si>
    <t>應爻為財星表主事者為地方財豪，或此學館經營得當收入豐厚滿盈。</t>
  </si>
  <si>
    <t>值土火空無父母，逢金水絕少兒孫。</t>
  </si>
  <si>
    <t>※應爻卦宮如坤艮土卦主保守，應爻屬火又為空亡，離火主名聲但空亡，表此學館無心經營沒有名氣，或得名的學術研究論述。</t>
  </si>
  <si>
    <t>※應爻卦宮如乾卦金主固執，應爻屬水又為絕地，水主財入絕地，表此學館招生不到學生，財源收入困難。</t>
  </si>
  <si>
    <t>不拱不和，決定主賓不協；相生相合，必然情意相投。</t>
  </si>
  <si>
    <t>※世應相生相合或是相剋，可來判斷老師們和學校間的互動關係，相生相合當然是賓主盡歡、相處和睦，當能夠把學校經營的有聲有色。</t>
  </si>
  <si>
    <t>財作束脩，不宜化弟；父為書館，豈可逢空。</t>
  </si>
  <si>
    <t>※財星為學費收入和學館支出，若動化為兄弟，表不當支出破財、或被淘空貪污、或營私欺詐等。</t>
  </si>
  <si>
    <t>※父母為學識論述研究創作，逢空亡表主事者不重實學研究發展，只管如何經營獲利。</t>
  </si>
  <si>
    <t>鬼動合身，須得貴人推荐；兄兒臨應，決多同類侵謀。</t>
  </si>
  <si>
    <t>※若預往學館授課，卦中官星動爻來相合世爻，表有貴人引薦一談即成。</t>
  </si>
  <si>
    <t>※子孫剋傷官星、兄弟互相競爭，卦中應爻為子兄，表此行應徵教職多堪慮，有口舌是非批評者、有競爭者眾多，恐難順利成行。</t>
  </si>
  <si>
    <t>官如藏伏，應無督集之人；應若空亡，未有招賢之士。</t>
  </si>
  <si>
    <t>※官星在卦中伏藏，此學館無管理制度，也無人專心在管理。</t>
  </si>
  <si>
    <t>※應爻為主事者逢空亡，表已無心經營，當然不會再招募有賢能老師來管理或開課。</t>
  </si>
  <si>
    <t>動象臨財難稱意，空爻持世豈如心。</t>
  </si>
  <si>
    <t>※財星動爻主剋父母，表此學館是以經營財利為主，對於老師學識涵養、知識傳承不重視，有志於學問傳承者，難以稱心如意。</t>
  </si>
  <si>
    <t>※世爻為老師逢空亡，表老師無心於教課、做研究論述，學校想要有所發揮也是難如意。</t>
  </si>
  <si>
    <t>身位受傷，雖成不利；間爻有動，縱吉難成。</t>
  </si>
  <si>
    <t>※世爻被動爻或日月所剋傷，和老師間所談的合作，目前雖已有談成，但往後還會有變化因素來影響，對未來的發展情事是不利的。</t>
  </si>
  <si>
    <t>※世應間的間爻來發動，若剋傷世爻或應爻，目前發展方向雖是有共識的吉相，但仍會有人來從中作梗破壞，使研究發展計畫受阻難成。</t>
  </si>
  <si>
    <t>鬼或化兄，備禮先酬乎荐館；世如變鬼，央人轉荐於東家。</t>
  </si>
  <si>
    <t>※官星動化為兄弟，表此一徵職需先破財準備禮金紅包，去答謝推薦的人，才能進一步地順利上任。</t>
  </si>
  <si>
    <t>※世爻動變為官星，則事業運有發動，徵職請人再去向學校主事者推薦即可成。</t>
  </si>
  <si>
    <t>世無生合，謾看白眼之紛紛；福或興隆，會見青衿之濟濟。</t>
  </si>
  <si>
    <t>※世爻沒被生助或相合，尤其是被應爻生合，雖是表現良好同事學生讚譽有加，但亦難得主管歡心，而會常給予冷言白眼來看待。</t>
  </si>
  <si>
    <t>※子孫福神旺相，則是學生來者眾多，會見青衣制服相繼介紹而來。</t>
  </si>
  <si>
    <t>衰逢扶起，日加負芨之徒；動遇沖開，時減執經之子。</t>
  </si>
  <si>
    <t>※子孫衰弱學生眼前不多，若被日辰生助扶起，將會見到背著書包而來的學生越來越多。</t>
  </si>
  <si>
    <t>※子孫發動動爻即將旺相，老師也受到學生的肯定支持，但被日月所來沖剋壓制，表會受到外來的阻礙干擾，如人言是非、交通不便等因素，而使學生人數減少。</t>
  </si>
  <si>
    <t>逢龍則俊秀聰明，遇虎則剛強頑劣。</t>
  </si>
  <si>
    <t>※子孫逢青龍學生多乖巧聰明，若再有屬金水，則是俊秀美貌有加。</t>
  </si>
  <si>
    <t>※子孫馮白虎學生多剛強好動，若在有屬木火，則是頑劣固執不聽話。</t>
  </si>
  <si>
    <t>陽卦陽爻居養位，座前有劉恕之神童；陰宮陰象化財爻，帳後列馬融之女樂。</t>
  </si>
  <si>
    <t>※子孫在陽卦又是陽爻逢養地，則學生中積極樂觀開朗，出類拔萃學習聰明有效率，當是如神童般的巧慧。</t>
  </si>
  <si>
    <t>※子孫在陰卦又是陰爻動爻化為財星，則有女學生躲在帳後偷偷來上課學習。</t>
  </si>
  <si>
    <t>兩福自沖，鬼谷值孫臏龐涓之弟子；子孫皆合，伊川遇楊時游酢之門生。</t>
  </si>
  <si>
    <t>※卦中出現雙子孫，表學生表現傑出者眾多，但兩子孫相沖剋，如辰戌丑未沖，則學生之間會多自相鄙視、批評不合、互不相讓，甚至衝突變成仇人。如孫臏龐涓之相殘。</t>
  </si>
  <si>
    <t>※如子孫有來相合世爻老師，則學生跟老師感情深厚，畢業後多年仍會來探訪關心聯絡，在外相遇仍會以老師之禮相對待。</t>
  </si>
  <si>
    <t>世動妻爻，決主親操井臼；應生財值，定然供膳饔餮。</t>
  </si>
  <si>
    <t>※世爻動化為財星，老師有心要自己動作起來，操持管理學館。或不接受學生照顧供養，要自己來下廚做羹湯。</t>
  </si>
  <si>
    <t>※應爻為財星當值，財亦主飲食表學館有供應餐飲、住宿。</t>
  </si>
  <si>
    <t>如索束脩，可把妻財推究；若居伏地，還求朋友維持。</t>
  </si>
  <si>
    <t>※對於學館老師的學費財源收入，當然是以妻財為主，財星生助世爻旺相，老師鐘點費豐厚滿盈，財星生助應爻學館經營管理有道學生眾多。只怕財星被兄弟剋傷，則財源不濟難以維持，或是財星伏藏無財可言，還需他人來救助幫忙，才能來勉強維持經營。</t>
  </si>
  <si>
    <t>出現不傷，旺相相生名曰吉；入空無救，休囚死絕號為凶。</t>
  </si>
  <si>
    <t>※財星出現沒被剋傷，且被生助旺相，才可稱為財運吉相。若財星空亡、又被剋傷、又逢死絕地，那真是孤苦無緣、毫無收入、斷炊無糧難以維持了。</t>
  </si>
  <si>
    <t>變出父爻，書債必然償貨物；化成兄弟，硯田定必欠收成。</t>
  </si>
  <si>
    <t>※財星動變為父母，父母主研究論述、藏書，為錢財需變賣藏書或賤賣研究報告，來償還貨物的債務。</t>
  </si>
  <si>
    <t>※財星動化為兄弟，更是直接剋傷財運，縱使要來以硯為田勤加寫作，投稿寫書賺取微薄稿費，都無法來順利獲得。</t>
  </si>
  <si>
    <t>身空應空財福空，必然虛度；月剋日剋動變剋，恐受刑傷。</t>
  </si>
  <si>
    <t>※世爻應爻空亡、財星子孫也空亡，此一學館和師職渾然無心於經營，所有時間只是在混日子過，沒有任何的積極作為建設。</t>
  </si>
  <si>
    <t>※若是世應還遭動爻來剋傷，日月來剋傷，還會有諸多官訟是非、抗議障礙等來發生。</t>
  </si>
  <si>
    <t>鬼化財生，非訟則學金休矣；子連父母，因學而才思加焉。</t>
  </si>
  <si>
    <t>※卦中無財星而鬼爻動化為財星，會有學費收取上的紛爭，需要透過強力調解或法院訴訟，才能來解決。</t>
  </si>
  <si>
    <t>※子孫學生動化來相合父母，表學生學有所成，已能來創作論述研究報告出書完成，才華學識如被加持般更上一層樓。</t>
  </si>
  <si>
    <t>人有七情「喜、怒、哀、懼、愛、惡、欲」，六欲「見欲（眼）、聽欲（耳）、香欲（鼻）、味欲（舌）、觸欲（身）、想欲（意），和五毒「貪、嗔、痴、慢、疑」。因此人和人之間想不起口舌是非衝突都很難的？</t>
  </si>
  <si>
    <t>但是從三世因果的觀念來看起，人之間所有的互動，不管是善緣還是惡緣，都是跟累世的互動因緣有關係。</t>
  </si>
  <si>
    <t>如前世你兩是仇人、今世卻是兄弟，當然就會特別地討厭對方，事事挑剔起紛爭，最後甚至訴之於法院鬧到撕破臉，又將彼此的怨念惡緣結的更深，造成冤冤相報何時了的惡性因果循環。</t>
  </si>
  <si>
    <t>想要了卻這種惡性因果循環，一定要用智慧和慈悲寬恕心來化解，其實不是寬恕對方，而是寬恕自己放下仇怨，不但能夠輕鬆愉快過日子，也能終結累世的因果糾結。</t>
  </si>
  <si>
    <t>在易經卦象是以教化為主，所以當來卜問關於訴訟事件時，常常可以看到神靈是以卦象卦爻指示要我們放下、息訟止爭的。所以卦象卦爻若是不利於諍訟時，就趕快放棄訴訟、反省自己，才能得到真正的好吉運。</t>
  </si>
  <si>
    <t>若是已經在興訟爭執之中，可以藉由卦爻六親旺衰，來瞭解對方和警方法官的態度想法，也未嘗不是一件知彼知己的好事。 </t>
  </si>
  <si>
    <t>＊＊ 卜求詞訟，要先瞭解「六親」的用神分類定義來論起 ＊＊</t>
  </si>
  <si>
    <t>諍訟為雙方爭執，所以「世爻」為我方用神，「應爻」為對方。</t>
  </si>
  <si>
    <t>「父母」主律師訟狀、證詞文書、證據文憑。</t>
  </si>
  <si>
    <t>「官鬼」主政府機關、法官、檢察官、官方警方、政令法律。</t>
  </si>
  <si>
    <t>「妻財」主剋父，不利證據、自身欲望、貪財情色、賄賂後門。</t>
  </si>
  <si>
    <t>「子孫」主剋鬼，福神貴人、自身有利、依情依理。</t>
  </si>
  <si>
    <t>「兄弟」主剋財，是非小人、偽證破財、黑函密報。但若動爻生子孫則以吉星來論。</t>
  </si>
  <si>
    <t>小忿小懲，必至爭長競短；大虧既負，甯不訴枉申冤。</t>
  </si>
  <si>
    <t>※諍訟本來就是會結下更深的惡緣，難和氣來協商討論是最好的方式，甚至用寬恕的心去看待事情，自能海闊天空一掃陰霾，絕不要因為一點小事憤怒，就要提告興訟。</t>
  </si>
  <si>
    <t>※甚至被騙倒了大錢、被莫明意外、或盜賊來傷害，其實都是有因果的惡緣來造成的，若是能放下好好地和解，反在今世就將此因果做一了結，不再累世一直牽扯，才是為人處事、學易經須知因果的本質。</t>
  </si>
  <si>
    <t>欲定輸贏，須詳世應。應乃對頭，要休囚死絕；世為自己，宜帝旺長生。</t>
  </si>
  <si>
    <t>※諍訟已起要知誰是誰非、誰得輸贏？先看卦中世爻、應爻，世爻我方被生助旺相、逢長生、帝旺，當然理直氣壯、合情合理、立場站穩應可勝算。反之應爻旺相則對方勝算為大，最好能息訟和解為佳。</t>
  </si>
  <si>
    <t>相沖相剋乃是欺凌之象，相生相合終成和好之情。</t>
  </si>
  <si>
    <t>※世應相沖互相衝突欺凌，世剋應、我強勢於對方，應剋世、對方欺壓於我方。</t>
  </si>
  <si>
    <t>※世應相生相合雙方和諧有情，可私下協商和解不必再諍訟於法院中。</t>
  </si>
  <si>
    <t>世應比和官鬼動，恐公家捉打官司；卦爻安靜子孫興，喜親友勸和公事。</t>
  </si>
  <si>
    <t>※世應比和相生雙方可和解，但是官星動爻發動，此事件恐是公訴案件，警方檢察官會主動介入調查和起訴，要私了可能不容易了。</t>
  </si>
  <si>
    <t>※卦中沒有動爻產生，子孫福神有被鄰旁兄弟友人所生，或日月外人親友所生助，為此事件可由外人親友來協商調解勸和。</t>
  </si>
  <si>
    <t>世空則我欲息爭，應動則他多機變。</t>
  </si>
  <si>
    <t>※世爻空亡為我方已無心於此諍訟，想要停止和解。應爻發動為對方還有新的動作，不願來和解，或是會要求更多的條件、賠償等。</t>
  </si>
  <si>
    <t>間傷世位，須防硬證同謀；鬼剋間爻，且喜有司明見。</t>
  </si>
  <si>
    <t>※世應之間的間爻，若來剋傷世爻，為有人會出來作偽證是對方的同謀之人，對我方不利。</t>
  </si>
  <si>
    <t>※卦中官星來剋傷間爻，則警方會公正來明察究辦，不會輕易採信其證詞，我方不用過於擔心。</t>
  </si>
  <si>
    <t>身乃根因事體，空則情虛；父為案卷文書，伏須未就。</t>
  </si>
  <si>
    <t>※世爻為此事件的發起主因，是因為什麼內情想法來引起此一紛爭，若是世爻逢空亡則此事件只是一種刺激的手法，並不是真正的實情所在，需要另外再來卜求瞭解。</t>
  </si>
  <si>
    <t>註解：身命爻和世應爻在卦中若要同時來取用，會造成一些生剋上的衝突，是使吉凶判斷更加地複雜，因此本講義論述將身命爻皆以世應爻來批論，不再單用身爻了。</t>
  </si>
  <si>
    <t>※父母為律師訟狀文書或是證據，伏藏則請不到適合的律師，或訟狀尚未準備好、證據不足等狀況。</t>
  </si>
  <si>
    <t>鬼作問官，剋應則他遭杖責；日為書吏，傷身則我受刑名。</t>
  </si>
  <si>
    <t>※官星為警方辦案人員，來剋傷應爻為對他方配合態度不滿，或已經認為他方是犯錯違法的一方，會詳加查驗其事證，或厲責對方要認罪。註：現今已無仗責的刑求了。</t>
  </si>
  <si>
    <t>※日辰為外方書記官或是做筆錄警方，若來剋傷世爻為書記官對我不滿有所偏袒，對於所提問問題或是所做筆錄，需要多詳加看過才能簽名確認。</t>
  </si>
  <si>
    <t>逢財則理真氣壯，遇兄則財散人離。</t>
  </si>
  <si>
    <t>※世爻為財星因可得子孫福神來生助，我方為有理得助的一方，可以理直氣壯來申訴要求賠償。</t>
  </si>
  <si>
    <t>※若世爻在兄弟為破財兄相，主需花錢來賠償和解消災，除非發動動爻去生子孫，會有貴人來幫忙調解，此事件才能有轉圜的餘地。</t>
  </si>
  <si>
    <t>世入墓爻，難免獄囚之繫；官逢太歲，必非州縣之詞。</t>
  </si>
  <si>
    <t>※世爻逢墓地、被剋傷衰相，恐難免牢獄之災。</t>
  </si>
  <si>
    <t>※歲運年干主中央高層為官星地支，則此事件會牽扯到中央的法令，或是屬於國家等級的案件，並非一般地方個人的民事刑事案件。如反核抗議、大法官釋憲等。</t>
  </si>
  <si>
    <t>內外有官，事涉一司終不了；上下有父，詞興兩度始能成。</t>
  </si>
  <si>
    <t>※卦中出現雙官星，此一案件會牽涉到多個機關層面，並非單純單一的問題，需要多方機關來共同審查。</t>
  </si>
  <si>
    <t>※內外卦也都有父母出現，為需請過兩位律師，或是更換原律師、或是需到二審以上，此一案件才能終結。</t>
  </si>
  <si>
    <t>官父兩強，詞狀表章皆准理；妻財一動，申呈訴告總徒勞。</t>
  </si>
  <si>
    <t>※官星父星本相生又都旺相，則法官警方對我方所提的證據、證詞能認同接受，案件對我方有利。</t>
  </si>
  <si>
    <t>※財星發動主剋父星證詞，為證詞證據薄弱，難以說服法官得到認同，最好趕緊另外再補充證據，否則當會輸掉此案件。</t>
  </si>
  <si>
    <t>父旺官衰，雀角鼠牙之訟；變衰動旺，虎頭蛇尾之人。</t>
  </si>
  <si>
    <t>※父星旺相、官星衰弱表警方對於此案件沒興趣辦理，但是我方卻振振有詞、甚為重要，可能只是一般口角是非、芝麻蒜皮的小事，如言語毀謗、不經意騷擾等小事。</t>
  </si>
  <si>
    <t>※世爻動爻發動旺相，起初盛氣凌人、自以為事態重大，若變為回頭剋傷世爻，則先盛後衰、虎頭蛇尾，事件自可順利協商和解。</t>
  </si>
  <si>
    <t>世若逢生，當有貴人倚靠；應衰無助，必無奸惡刁唆。</t>
  </si>
  <si>
    <t>※世爻若逢生助旺相，尤其是日月來生，當是有外來貴人相助，需要找證人幫忙則是一呼得應。</t>
  </si>
  <si>
    <t>※應爻在卦中被剋傷，無它爻來生助，只是單一個人的行為，並無他人在一旁唆使慫恿。若是違法犯紀的盜賊行為，也無唆使主謀或共犯。</t>
  </si>
  <si>
    <t>無合無生總旺，如何獨腳虎；有刑有剋逢空，空效縮頭龜。</t>
  </si>
  <si>
    <t>※世爻沒被生助和相合，我方也是如獨角虎孤身奮戰一般，雖勇猛氣壯但稍有辛苦。</t>
  </si>
  <si>
    <t>※世爻逢空亡又被刑剋，不但案件不利於自身，本身也無心再諍訟，雖如縮頭龜一般，但能協商和解總歸好事一件。</t>
  </si>
  <si>
    <t>兄在間中，事必干眾；父臨應上，使欲興詞。</t>
  </si>
  <si>
    <t>※兄弟主其友人在間爻之中，此事件相關於眾人之事，而非個人雙方的問題，或是有糾眾來同謀共犯的現象。</t>
  </si>
  <si>
    <t>※父星主律師在應爻，為對方有律師慫恿來挑起諍訟事端。</t>
  </si>
  <si>
    <t>父動而官化福爻，事將成而偶逢兜歡；父空而身臨刑煞，詞未准而先被笞刑。</t>
  </si>
  <si>
    <t>※卦中父星或官星動爻，都屬此案件將可成。但官星動化為子孫有回頭剋凶象，為警方私下有索取利益的動作，父星動化為子孫，為律師私下有進一步的索求。</t>
  </si>
  <si>
    <t>※父星主律師證詞逢空亡，為律師不用心或證詞隨便亂寫，若又被剋傷則是會有被法官、檢察官指責的現象。</t>
  </si>
  <si>
    <t>妻動生官，須用貲財矚託；世興變鬼，必因官訟亡身。</t>
  </si>
  <si>
    <t>※卦中財星動爻生官星使官星旺相，表需私下動用錢財來買通官方，或是另外以其他利益來讓官方幫忙。</t>
  </si>
  <si>
    <t>※世爻旺相或動變為官星極為凶險，有不當的勢力介入干擾，官鬼主警方亦主鬼爻煞方，可從十星宿正官或七殺來判斷，若為七殺則是凶星，世爻再被剋傷無助，恐有因此案件惹來殺身之禍。</t>
  </si>
  <si>
    <t>子在身邊，到底不能結證；官伏世下，訟根猶未芟除。</t>
  </si>
  <si>
    <t>※卦中子孫動爻旺相，若有剋傷到官星，表警方查案受阻呈現停滯的現象，但若子孫生助世爻則是對我方有利。</t>
  </si>
  <si>
    <t>※官星若伏在世爻之下，表警方雖沒出現但仍隨時在注意監視我方，事件若已經完結，但仍是仍有被懷疑，可能隨時會被翻案再查，不可放縱隨興輕忽。</t>
  </si>
  <si>
    <t>墓逢日德刑沖，目下即當出獄；歲挈福神生合，獄中必遇天恩。</t>
  </si>
  <si>
    <t>※卦中屬土卦爻或逢墓地卦爻，被動爻日月所沖剋，為在羈押之中會被交保釋放。</t>
  </si>
  <si>
    <t>※子孫被年干歲運主元首所生助、相合，則是會受到元首的大赦而被釋放出獄。或是所犯的罪刑會被元首來特赦。</t>
  </si>
  <si>
    <t>若問罪名，須詳官鬼；要知消散，當看子孫。</t>
  </si>
  <si>
    <t>※若要知道所犯罪名，或是被起訴的刑罰罪名，可從卦中的官星五行和六獸來瞭解，旺相則是刑期長，青龍主酒駕色情、任性放縱，朱雀主關說、文書偽造、口舌毀謗，勾陳主侵佔背信、田園住家衝突，滕蛇主小人黑函、告密陷害或吸毒，白虎主意外、車禍、衝動打人，玄武主搶奪、偷竊、詐欺等。</t>
  </si>
  <si>
    <t>※此事是否圓滿完結需看卦中子孫福神旺衰變化，子孫旺則福報庇蔭事事圓滿，若被父星所剋還會再被上訴糾纏不完。</t>
  </si>
  <si>
    <t>卦象既成，勝負了然明白；訟庭一部，是非判若昭彰。</t>
  </si>
  <si>
    <t>※卦象是神靈對我們在處理事件態度上的指示，勝負雖然可以論個明白，但是總要去瞭解其中因果是非，否則一直因果現前而陷在是非官訟之中也非好事，反省寬恕才是根本之道吧！</t>
  </si>
  <si>
    <t>以當今社會環境來看，談避亂或逃難感覺很遙遠，似乎很難來發生，但是現今國際社會還是有很多動亂的地方，可能是戰亂或天災災，難民災民還是常有所聞。</t>
  </si>
  <si>
    <t>此篇或許可作為若旅居在國外，或以小範圍的城鎮居住環境來看，是否適合可以再久居，會不會有環境上的天災，或人為的侵擾來做吉凶的判斷。 </t>
  </si>
  <si>
    <t>要知平安當然是以「子孫」為吉星福神，要知災亂盜賊天災的侵擾，則是以「官鬼」為凶星。</t>
  </si>
  <si>
    <t>「父母」主剋子的忌神，為因果現前、保守愚昧、天降災禍、固守家園。</t>
  </si>
  <si>
    <t>「妻財」主剋忌神父母，為錢財吉星、姻親娘家、遇災花錢、求財遇難。</t>
  </si>
  <si>
    <t>「兄弟」主生用神子孫，為原神友人相助、破財消災。</t>
  </si>
  <si>
    <t>上述六親可轉成十星宿，來瞭解其吉星或凶星變化，會更加地清楚明白。</t>
  </si>
  <si>
    <t>子孫：「食神」真正福神吉星。「傷官」任性叛逆、反道德、不理性、口舌是非為大凶星。</t>
  </si>
  <si>
    <t>官鬼：「正官」政府保護、法律約束為吉星。「偏官七殺」天災盜賊禍亂為凶星。</t>
  </si>
  <si>
    <t>父母：「正印」貴人庇佑、妥善照顧為吉星。「偏印」因果冤親現前、莫明小人災厄為凶星。</t>
  </si>
  <si>
    <t>妻財：「正財」保守穩重不貪求財為吉星。「偏財」貪好喜樂重欲望為吉星偏凶。</t>
  </si>
  <si>
    <t>兄弟：「比肩」刻苦耐勞、單純質樸為吉凶參半。「劫財」投機狡詐、自私重利為凶星。</t>
  </si>
  <si>
    <t>人有窮通，世有否泰。自嗟薄命，適當離亂之秋；每嘆窮途，聊演變通之易。</t>
  </si>
  <si>
    <t>因錄已驗之卦爻，為決當今之賊寇。</t>
  </si>
  <si>
    <t>※個人有屬於自己的因果業力，但是整個環境或國家也會帶來共業的影響，當大環境有天災動亂發生時，個人就算有好的因果福報，還是會遭到波及，所以瞭解掌握大環境的好壞，預防吉凶未雨綢繆，適時來改變環境避亂也是很重要的。如國家動亂事先移民，地震風災事先搬離等。</t>
  </si>
  <si>
    <t>鬼位興隆，賊勢必然猖獗；官爻墓絕，人心始得安康。路上如逢休出外，宅中如遇勿歸家。</t>
  </si>
  <si>
    <t>※以鬼爻為天盜賊動亂，世爻為福神安居樂業，鬼爻動變旺相則大環境動盪不安，天災盜賊四起，鬼爻被剋衰相逢死絕地入墓，人民生活才能平穩安康。</t>
  </si>
  <si>
    <t>※卦象中外卦為門外道路、內卦為自家內宅，鬼爻在外卦禍亂在外面，切莫外出惹禍。鬼爻在內卦家中恐有事故災亂，暫時不要回家。</t>
  </si>
  <si>
    <t>動來刑害，總教智慧也難逃；變入空亡，若被勾留猶可脫。</t>
  </si>
  <si>
    <t>※鬼爻動爻旺相天災動亂即將來到，個人智慧因緣恐很難去改變應對。</t>
  </si>
  <si>
    <t>※鬼爻變入逢空亡，若一時受困被拘留或遇到天災險境，還有機會來獲救脫困。</t>
  </si>
  <si>
    <t>日辰制伏，何妨卦裏刑傷；月建臨持，勿謂爻中隱伏。</t>
  </si>
  <si>
    <t>※日辰為外來助力貴人，有來剋傷鬼爻表外援已到，不用過於擔心卦中鬼爻的刑剋，災亂困境很快就會解決。</t>
  </si>
  <si>
    <t>※若是卦中鬼爻伏藏，但被日月所生助，此謂鬼爻暗動蓄勢待發，眼前平穩安靜卻是暗潮洶湧更加凶險無比，不能以為鬼爻伏藏就認為危機不再。</t>
  </si>
  <si>
    <t>所惡者，提起之神；所賴者，死亡之地。</t>
  </si>
  <si>
    <t>※提起為生助的意思。鬼爻伏藏或衰相不見危機，而被動爻日月所生助，其地支時間點就是最險惡的時間，如寅支為3-5時、正月、虎年，其餘十二地支時間可以此類推。</t>
  </si>
  <si>
    <t>※鬼爻伏藏或衰相不見危機，而再見鬼爻或被動爻日月所生助，其地支方位就是最危險死亡的地方，如寅支為東方、大樹旁、森林等地，其餘十二地支方位地點可以此類推。</t>
  </si>
  <si>
    <t>自持鬼墓，墳中不可潛藏；或值水神，舟內猶當仔細。</t>
  </si>
  <si>
    <t>※卦中鬼爻為墓土、十二長生墓地，若動爻發動表此地有災禍，因此不可避難經過荒郊墳地，或是出外旅遊也不可經過類似地方。</t>
  </si>
  <si>
    <t>※卦中鬼爻為屬水，若動爻發動表此一水地有災禍，在水邊、湖邊或是搭乘舟船等與水相關的地方，都會有天災禍亂發生應該要遠避。其餘五行所屬特性地點，可以此類推。</t>
  </si>
  <si>
    <t>子爻福德北宜行，午象官爻南勿往。</t>
  </si>
  <si>
    <t>※子孫為福神若是卦爻屬水主北方，則可往北方避亂保平安。</t>
  </si>
  <si>
    <t>鬼爻為天災禍亂發生的地方，卦爻屬火主南方，就勿往南方的方向去。</t>
  </si>
  <si>
    <t>鬼逢沖散，何須剋制之鄉；福遇空亡，莫若生扶之地。</t>
  </si>
  <si>
    <t>※卦中鬼爻被動爻子孫沖剋沖散，表危機已經化解了，就不需要再往子孫所屬的方向去躲避了。</t>
  </si>
  <si>
    <t>※子孫福神若是逢空亡，為想去躲避的地方或人事，無心無力來幫助，要另外尋求第二地方為來生助子孫的兄弟爻所屬的五行地方。</t>
  </si>
  <si>
    <t>旺興內卦，終來本境橫行；動化退神，必往他鄉標掠。</t>
  </si>
  <si>
    <t>※鬼爻旺相在內卦，為災禍動亂必將來到本地，若為動爻轉退神，會轉往他地去發展，不會再繼續留在本地的。</t>
  </si>
  <si>
    <t>官連旺福合生身，反凶為吉；陽化陰則刑剋世，弄假成真。</t>
  </si>
  <si>
    <t>※世爻被子孫所相生，或鬼爻動爻變為子孫剋鬼爻且又來相合世爻，則我方有貴人福神情意相挺來照顧，縱使在災禍動亂之地，也不會遭受到禍害被傷害，可不用擔憂掛慮。</t>
  </si>
  <si>
    <t>賊興三合爻中，必投陷阱；身在六旬空處，終脫樊籠。</t>
  </si>
  <si>
    <t>※鬼爻動爻來相合世爻，或世爻動去合鬼爻，或日月來和鬼爻，都是賊心動亂特別有情有興趣於此，會處心積慮、或設陷阱、或明修棧道暗渡陳倉而來。</t>
  </si>
  <si>
    <t>※世爻逢空亡無心躲避和抗爭，反能暫時不受災禍動亂的注意而躲過一難，但出空後是否仍可保平安，就需再看後續卦爻吉凶旺衰變化了。</t>
  </si>
  <si>
    <t>官鬼臨身，任爾潛蹤猶撞見；子孫持世，總然對面不相逢。</t>
  </si>
  <si>
    <t>※世爻為鬼爻最是不宜大凶相，表厄運因果當前不管躲到何地，災禍動亂都會發生在身上。</t>
  </si>
  <si>
    <t>※世爻為子孫則是福神吉相當運，表縱使災禍發生，也會擦身而過不會受到傷害。</t>
  </si>
  <si>
    <t>兄變官爻，竊恐鄉人劫掠；財連鬼煞，須防藏護私藏。</t>
  </si>
  <si>
    <t>※兄弟動變為鬼爻，此一盜賊動亂來自身旁友人鄉人之中。</t>
  </si>
  <si>
    <t>※財星動化鬼爻、財生鬼，若有盜賊動亂之人，恐會受到他人的幫助藏護。若原卦中無鬼爻財星動化為鬼爻，則是自家女眾佣人屬下，反來叛亂偷盜或加入動亂群中。</t>
  </si>
  <si>
    <t>日辰沖剋財爻，妻孥失散；動象刑傷福德，兒女拋離。</t>
  </si>
  <si>
    <t>※日辰沖剋妻財爻，使妻星受傷表於避亂中會和妻女失散，或妻子會受到傷害。</t>
  </si>
  <si>
    <t>※若卦中動爻為父母來剋傷子孫，使兒女受傷會分散拋離。</t>
  </si>
  <si>
    <t>火動剋身，恐有燎毛之苦；水興傷世，必成滅頂之凶。</t>
  </si>
  <si>
    <t>※卦爻發動屬火來剋世爻，為此一災禍會有火燒身的危難，如地震火災、被火刑傷等。</t>
  </si>
  <si>
    <t>※卦爻發動屬水來剋世爻，為此一災禍會有水淹滅頂的危難，如游泳湮滅、船翻覆等。其餘五行剋世爻所屬危難特性，可依此類推。</t>
  </si>
  <si>
    <t>父若空亡，包裹須防失脫；妻如落陷，財物當慮遺亡。</t>
  </si>
  <si>
    <t>※父母主保護我的物品，如衣服、車票、文件、護照等，如逢空亡要注意這些物品或包裹皮包，因為不經心失意而來遺失會或被偷取。</t>
  </si>
  <si>
    <t>父母亦主長輩父母親，空亡要注意父母親有走失的憂慮。</t>
  </si>
  <si>
    <t>※財星主妻子、也主錢財若逢空亡，錢財當會有遺失的憂慮發生，或妻子走失。</t>
  </si>
  <si>
    <t>子孫空亡則走訪的親戚貴人不在，或兒女會走失等。</t>
  </si>
  <si>
    <t>兄弟空亡則走訪的友人不在，或兄弟家人會走失等。</t>
  </si>
  <si>
    <t>五位交重，兩處身家無下落；六爻亂動，一家骨肉各西東。</t>
  </si>
  <si>
    <t>※卦中有五個爻相都發動，表內外卦均有動象，則在自家鄉內或往外尋求避亂，到處都是動亂不堪無一處安穩，可謂顛波流離難以為濟之凶象。</t>
  </si>
  <si>
    <t>※卦中六個爻相都發動，或是八純六沖卦，亦是凶象連連，世應、鬼爻子孫、六親均是相沖剋，表目前一片混亂人心恍恍，且家人意見互相衝突矛盾難有定論，恐一家四分五散各往東西而去。</t>
  </si>
  <si>
    <t>福臨鬼位刑沖帶煞，則官兵不道；官變兄爻剋合傷財，則妻妾遭淫。</t>
  </si>
  <si>
    <t>※卦中子孫動爻原為吉相，但化為鬼爻又有白虎等凶星，則需預防政府官兵反來叛亂為禍，或是政府官員私下要求索賄錢財，或是官員趁機要脅欺取財色。</t>
  </si>
  <si>
    <t>※鬼爻動變為兄弟主剋妻財，為破財或糧食被搶或妻女被欺侮的凶象。</t>
  </si>
  <si>
    <t>妻去生扶，只為貪財翻作禍；子來沖動，皆因兒哭惹成災。</t>
  </si>
  <si>
    <t>※財星去生助鬼爻，會因為過於貪取錢財，而遭引來禍亂。</t>
  </si>
  <si>
    <t>※子孫雖剋鬼爻，但子孫動爻財星也動，會有貪生忘剋子生財、財生官反使鬼爻更旺的凶相，恐會因小兒啼哭暴露躲藏行蹤引來盜賊注意，而造成災禍傷害。</t>
  </si>
  <si>
    <t>得值六親生旺，雖險何妨；如臨四絕刑傷，逢屯即死。</t>
  </si>
  <si>
    <t>※用神子孫被助生旺，雖有災險發生會有貴人來相助，不用擔心害怕。</t>
  </si>
  <si>
    <t>※用神子孫如被剋衰相，又逢四生地來刑剋或逢絕地，如此再逢有屯墓土地，將會有命危的凶難。</t>
  </si>
  <si>
    <t>世遇亂離，既已遂爻而決矣；時遭患難，亦當隨象以推之。</t>
  </si>
  <si>
    <t>※此「世」為人世間之意，不是指世爻。人世間的天災、國禍、動亂、旦夕禍福，總是會不可抗拒或意外莫明地來發生，既然已經發生或是有些預兆，還是有需要以易經卦爻，逐一來預先判斷吉凶，努力尋求解難避禍的方法。</t>
  </si>
  <si>
    <t>※何時可能會遭遇到禍亂災害，也是可以從卦象卦爻中的六親生剋變化，來推算出什麼時間點？那個方向上？會有災亂來發生，能夠提早來預防避開，總是先佛對黎民百姓的一種慈悲心。</t>
  </si>
  <si>
    <t>最怕官爻剋世，則必難迴避；大宜福德臨身，則終可逃生。</t>
  </si>
  <si>
    <t>※卦中最怕鬼爻來剋傷世爻，此一災禍恐難以來避免。一般大都以福神子孫為吉相貴人，若世爻逢子孫旺相，或卦中子孫旺相，此一災禍雖發生而終究可順利躲過避難保平安。</t>
  </si>
  <si>
    <t>官化父沖，必有文書挨捕；日沖官散，必多親友維持。</t>
  </si>
  <si>
    <t>※鬼爻動化為父母又來冲剋世爻，父母主文書或為名單或為拘票，表已列名在官方或賊方的黑名單上，會不斷地遭受到拘捕而四處顛沛流離。</t>
  </si>
  <si>
    <t>※日辰來沖剋鬼爻，為有外來親友貴人相助，幫助躲藏庇護脫難。</t>
  </si>
  <si>
    <t>鬼伏而兄弟沖提，禍由骨肉；官靜而旁爻刑剋，事出吏書。</t>
  </si>
  <si>
    <t>※鬼爻本伏藏無關災禍，但若伏藏在在兄弟爻之下，或因兄弟動爻將鬼爻來沖出，或變爻來生助鬼爻，則災禍是被家人兄弟、熟識友人來檢舉揭發所造成的。</t>
  </si>
  <si>
    <t>※鬼爻安靜不動，而鄰旁卦爻動爻來剋傷世爻，則是官府中其他人來慫恿挑撥，或黑函抹黑造謠，雖不是直接主事者，仍被波及影響而受到傷害。</t>
  </si>
  <si>
    <t>應若遭傷當累眾，妻如受剋定傷財。</t>
  </si>
  <si>
    <t>※應爻若遭剋傷，為所做的事會來牽累到其他家人或親友，或是其他的一般大眾。</t>
  </si>
  <si>
    <t>※妻財若被兄弟、日月所剋傷，會有破財或是妻子受傷害的凶相發生。</t>
  </si>
  <si>
    <t>遍喜六爻安靜，又宜一卦無官，或身世之逢空，或用神之得地。</t>
  </si>
  <si>
    <t>※卦中最喜歡六爻都安靜不動，表眼前平安穩定。最好是卦中鬼爻禍亂伏藏沒出現。</t>
  </si>
  <si>
    <t>※或是世爻逢空亡，為在此動亂之中無心參與，因而不會受到牽連來惹禍。或是用神子孫得地長生、帝旺、被生助旺相，才能逢凶化吉不遭凶害。</t>
  </si>
  <si>
    <t>天來大事也無防，海樣深仇何足慮。</t>
  </si>
  <si>
    <t>※卦中若有上述吉相，縱使發生天災、國變、家難等災禍，也會逐一來度過化解。</t>
  </si>
  <si>
    <t>※或是遇到累世冤親仇人的追殺陷害，也會有貴人來幫助解決，心中不必有過多的憂慮掛礙。</t>
  </si>
  <si>
    <t>事有百端，理無二致，潛心玩索，若能融會貫通，據理推占，自得圓通神不滯！</t>
  </si>
  <si>
    <t>※天下事複雜百樣多變，也難以事事可來推測預防，事理只有一樣不便，但以寬容慈悲心、懺悔反省心來面對接受。</t>
  </si>
  <si>
    <t>※寬容慈悲我不去害人侵犯他人，而人來害我、天災欺我則是自我懺悔反省，是否累世因果來報應，坦然接受業力自會化解，今世災厄痛苦當消散於今世，來世自然輕鬆無災無厄到永世。</t>
  </si>
  <si>
    <t>逃亡？乍看之下有點恐怖！這也是古今不同對事情看法的不同，以現今安穩的生活環境來看，除非是作奸犯科之人，怎會有「逃亡」的行為呢？</t>
  </si>
  <si>
    <t>除了違法犯紀、作奸犯科適用於逃亡外，一般應該是用「逃避、躲避、離去、走失」的角度來看和卜求，才是較適合通用的。</t>
  </si>
  <si>
    <t>為何需要逃避、離去呢？</t>
  </si>
  <si>
    <t>夫妻不合、男女朋友吵架、父子母女意見起衝突、合夥人拆夥、同事杆格等，都可用逃避的主題來請示此類問題的吉凶變化。</t>
  </si>
  <si>
    <t>人跟人相處總會有遇到事情衝突而逃避，誰逃避就以那人為用神，這是此一主題在用神取用上的另一不同點。</t>
  </si>
  <si>
    <t>如卜問，</t>
  </si>
  <si>
    <t>先生、男友逃避以「官鬼」為用神。</t>
  </si>
  <si>
    <t>妻子、女友、佣人、看護逃避以「妻財」為用神。</t>
  </si>
  <si>
    <t>子女、晚輩、屬下逃避以「子孫」為用神。</t>
  </si>
  <si>
    <t>兄弟家人、一般友人、合夥人、同事逃避以「兄弟」為用神。</t>
  </si>
  <si>
    <t>父母長輩逃避以「父母」為用神。</t>
  </si>
  <si>
    <t>「世爻」表卜問之人，「應爻」表被卜問的人或事。</t>
  </si>
  <si>
    <t>寬以禦敵，眾侮慢斯，加嚴以治人，逃亡遂起。</t>
  </si>
  <si>
    <t>故雖大聖之有容，尚謂小人之難養，須察用爻方知實跡。</t>
  </si>
  <si>
    <t>※對敵對有過節的人寬大疏於防範，或是被大家無理來欺侮打壓、無心回應，或是自身過於嚴厲待人，怎是會興起躲開逃避的想法和問題來。</t>
  </si>
  <si>
    <t>※因此縱使賢能大聖人事事慈悲寬容，還是會有諸多小人是非來橫加侵擾，所以是否需要進一步來面對處理，或是避開其干擾，就需要祈求先佛神靈，在卦爻上以其智慧給予一明燈方向指示。</t>
  </si>
  <si>
    <t>若臨午地，必往南方，或化寅爻，轉移東北。</t>
  </si>
  <si>
    <t>※若有人已經起衝突而躲避不知去向，則以其六親來取用神，如妻子之類以妻財為用神等類推。若在午火地則往南方而去，以用神五行所屬方位來推論。</t>
  </si>
  <si>
    <t>若是動爻變為寅木東方，則是會由南方再轉往東方。其餘可以此類推。</t>
  </si>
  <si>
    <t>木屬震宮，都邑京城之內；金居兌象，菴觀寺院之中。</t>
  </si>
  <si>
    <t>※用神之人在震卦上，震卦為東方、為動，衍生為熱鬧都市的地方、長男大哥在一起。</t>
  </si>
  <si>
    <t>乾卦為西北方、為天，衍生為首都、父親父性長輩庇護庇護、主管家中。</t>
  </si>
  <si>
    <t>坎卦為北方、為水，衍生為河邊、海邊、跟中男在一起。</t>
  </si>
  <si>
    <t>艮卦為東北方、為山，衍生為山野、森林、跟少男在一起。</t>
  </si>
  <si>
    <t>坤卦為西南方、為大地田園，衍生為鄉村農家田園、受母親母性長輩庇護。</t>
  </si>
  <si>
    <t>巽卦為東南方、為風吹，衍生為平原丘陵風順、矮樹林、跟長女大姊在一起。</t>
  </si>
  <si>
    <t>離卦為南方、為太陽，衍生為日出升起、熱鬧躁動、辦活動之處、跟中女在一起。</t>
  </si>
  <si>
    <t>兌卦為西方、為湖澤，衍生為湖泊、鄉野池塘、水庫之地、跟少女在一起。</t>
  </si>
  <si>
    <t>※八卦屬性可作為方位地點的判斷，還可將用神之人的所屬五行再加進來進一步詳細推論，如兌卦為鄉野湖泊、五行又屬金，推論為鄉野湖邊的寺院道觀之中。其餘五行所屬特性地方，可以此類推。</t>
  </si>
  <si>
    <t>鬼墓交重，廟宇中間隱匿；休囚死絕，墳陵左右潛藏。</t>
  </si>
  <si>
    <t>※用神人卦爻動爻化為鬼爻逢墓土，用神旺相躲於寺廟清淨高雅，與鬼神相關的地方，用神衰相則是在陰沈髒亂墳墓、丘陵野外之地。</t>
  </si>
  <si>
    <t>如逢四庫，當究五行；倘伏五鄉，豈宜一類。</t>
  </si>
  <si>
    <t>※四墓庫辰戌丑未一向有土藏暗隱的含意，用神人為墓庫表躲藏潛伏難找之意，在於何方可參照四庫所屬的四方位來判斷。</t>
  </si>
  <si>
    <t>※卦中無用神人的六親，則是需看伏藏於和六親之下，伏於官鬼為政府機關、公司行號，若再加日月來生助，則為外來的幫助、旺相則為大機關公司的處所。其餘伏於六親可參照其屬性來推論之。</t>
  </si>
  <si>
    <t>木興水象，定乘舟楫而逃；動合伏財，必拐婦人而去。</t>
  </si>
  <si>
    <t>※用神人爻在坎卦水象上，又五行為木旺相，則是由水路乘舟船而逃。</t>
  </si>
  <si>
    <t>※若又動爻合妻星，為有誘拐他家妻女一起離去，妻星為世爻為我家妻子，妻星伏藏為我家女友，妻星為應爻為鄰家妻女。</t>
  </si>
  <si>
    <t>內近外遠，生世則終有歸期；靜易動難，坐空則必無尋路。</t>
  </si>
  <si>
    <t>※用神人爻在內卦為近處，還在本鄉城鎮內。在外卦為遠處，已遠走他方。遠近距離還可由1、2、3爻位來判斷，1最近2中程3較遠，外卦456爻也同此遠近判斷。用神來生世爻則終將會回來。</t>
  </si>
  <si>
    <t>※用神爻靜不動、不旺，則離去的人很快就會回來。有動為激烈旺盛，被生則是有人來擅動幫助，日月所生助更是外來的引誘幫忙，則一時很難尋找回來的。</t>
  </si>
  <si>
    <t>若用神再逢空亡，本人已無心在此，去向渺然不知蹤影難以找尋了。</t>
  </si>
  <si>
    <t>合起合住，若非容隱即相留；沖動沖開，不是使令當敗露爻。</t>
  </si>
  <si>
    <t>※用神安靜被它爻相合則為「合起」，表本不想作為卻被以情誘引而出。</t>
  </si>
  <si>
    <t>用神動爻本將有所動作，被它爻相合為「合住」，表已將發動卻被情感掛礙黏住、牽絆，而無法動作。</t>
  </si>
  <si>
    <t>※用神被沖或是被動爻來沖剋，沖為刺激打壓衝突，表該人是受到刺激而出走，看是被哪一六親所沖，即是該六親的人來造成的，如被父母所沖即是被父母、公婆等長輩所激出。其餘可以此類推。</t>
  </si>
  <si>
    <t>動爻刑剋，有人阻彼登程；日建生扶，有伴糾他同去。</t>
  </si>
  <si>
    <t>※動爻來剋傷用神，為此一逃避行動會受到阻擾而難行。</t>
  </si>
  <si>
    <t>※日辰來生助用神，則是有外來助力，有其他同伴一起來陪同出走。</t>
  </si>
  <si>
    <t>間爻作合，原中必定知情；世應相生，路上須當撞見。</t>
  </si>
  <si>
    <t>※世應間的間爻來生合用神，其他家人友人應該知道有此出走計畫，還會來暗中幫助、隱瞞。</t>
  </si>
  <si>
    <t>※世應相生所卜問尋求的人，將會在路途中遇見找到其所要找尋的人。</t>
  </si>
  <si>
    <t>無沖無破居六位，則一去不回；有剋有生在五爻，則半途仍走。</t>
  </si>
  <si>
    <t>※用神沒被沖剋衰相，若是在外卦第六爻上，則此人離去將不會再回來的，而且是去到遠方。</t>
  </si>
  <si>
    <t>※若是有被剋、也有被生，則是猶豫遲疑走或不走？但若在外卦第五爻上，最後還是會走的，若是在內卦爻上，將會留下來不走了。</t>
  </si>
  <si>
    <t>主象化出主象，歸亦難留；本宮化入本宮，去應不遠。</t>
  </si>
  <si>
    <t>※用神爻位動爻變為進神，如寅木動變為卯木，該人雖有回來最終還是會再離去。</t>
  </si>
  <si>
    <t>※動爻卦象變為變卦，兩卦皆是同一卦宮內，如乾為天初爻動變為天風姤，皆是為乾卦宮離去之人應還在不遠的近處。</t>
  </si>
  <si>
    <t>歸魂卦用仍生合，不捕而自回；游魂卦應又交重，能潛而會遁。</t>
  </si>
  <si>
    <t>※卜出歸魂卦已有歸回之意，用神爻再生合世爻，則不用找尋會自行回來。</t>
  </si>
  <si>
    <t>※若是卜得遊魂卦仍心神在外，應爻動爻發動積極，該人非常會躲藏潛伏，想要尋回或捕捉是非常地困難的。</t>
  </si>
  <si>
    <t>世剋應爻，任爾潛身終見獲；應傷世位，總然對面不相逢。</t>
  </si>
  <si>
    <t>※世爻剋應搖為對方被剋傷氣運衰弱、敗象已出現，縱使再如何躲藏，仍是不得後援無人幫助，而會被尋到捕獲的。</t>
  </si>
  <si>
    <t>※應爻剋傷世爻，對方氣勢旺盛得助力，縱使相對面還是無法捉獲，甚至該人已經改頭換面，隱藏原有的身份，而用新的身份面貌在眾人間生活著。</t>
  </si>
  <si>
    <t>父母空亡，杳無音信；子孫發動，當有維持。</t>
  </si>
  <si>
    <t>※父母主書信文筆逢空亡，表離去人無心聯絡所以音信均無不會來聯絡的。</t>
  </si>
  <si>
    <t>※卦中子孫為福神發動動爻，則是該人仍和家人有在聯繫，而且一切平安不用擔心。</t>
  </si>
  <si>
    <t>眾煞傷身，竊恐反遭刑辱；動兄持世，必然廣費貲財。</t>
  </si>
  <si>
    <t>※世爻為兄弟被鬼爻所剋傷，或世爻被日月所剋傷，則走失之人還會遭到他人拘捕刑傷、欺侮凌傉，身陷危難之中。</t>
  </si>
  <si>
    <t>※兄弟為世爻發動動爻，表破財凶相需花費大筆錢財來化解此一危難。</t>
  </si>
  <si>
    <t>父動變官，必得公人捕捉；世投入墓，須防窩主拘留。</t>
  </si>
  <si>
    <t>※父母爻發動變為鬼爻，表父母為拘票是警方在通緝追捕的人。</t>
  </si>
  <si>
    <t>※世爻入墓為土，為被家人主管來窩藏或困住拘留。</t>
  </si>
  <si>
    <t>世應比和不空，必潛于此；世應空亡獨發，徒費乎心。</t>
  </si>
  <si>
    <t>※世應爻比和同一五行且沒逢空亡，為該人躲藏在此處，或是躲於原本上班居住的地方，沒有遠離他方。</t>
  </si>
  <si>
    <t>※世空亡尋補之人無心，用神空亡該人無心再回找尋也是不相見，應爻空亡此事茫然不知何去何從、無頭緒。</t>
  </si>
  <si>
    <t>應爻發動離去之人已積極動作遠離，想要尋回只是空多費心思了。兄弟爻發動破財消災。</t>
  </si>
  <si>
    <t>但能索隱探幽，何慮深潛遠遁！</t>
  </si>
  <si>
    <t>※想要尋人或追捕，需從卦爻中來看其旺衰、動靜、空亡等現象，或是查其伏藏在哪一卦爻之下，或是知道外卦內卦遠近之處，就能慢慢來尋到。</t>
  </si>
  <si>
    <t>※只是尋到該人，若是因為其他事項所引起的衝突離去，縱使已經找到，還是需要另外再卜求，進一步瞭解該事項如感情、婚姻、財運、人之間的是非意見等，才能根本來化解問題，否則還是會再離去不知所蹤的。</t>
  </si>
  <si>
    <t>失脫應該是指「被偷盜」、「被詐騙」、「丟掉東西」等意思，主要是針對住家安全，或出外旅遊時行李財物的安全注意，可以在每隔一段時間來卜求預防一下，是否在居家安全上需要加強注意。</t>
  </si>
  <si>
    <t>或是已被偷盜時，趕快瞭解是否可被追回的機率有多高，也不失在緊張擔心之餘，除了依靠警方的幫助外，也可多一點瞭解求得安心。</t>
  </si>
  <si>
    <t>＊＊ 卜求失脫、捕捉與盜賊，要先瞭解「六親」的用神分類定義來論起 ＊＊</t>
  </si>
  <si>
    <t>跟財物有關係當然是以「妻財」為用神主角。</t>
  </si>
  <si>
    <t>「子孫」主福神、財庫，為生妻財的原神。</t>
  </si>
  <si>
    <t>「官鬼」主盜賊、邪穢，為妻財生官鬼洩氣的仇神。</t>
  </si>
  <si>
    <t>「兄弟」主破財，為剋傷妻財的忌神。</t>
  </si>
  <si>
    <t>「父母」主因果業力，為剋傷子孫原神的閒神。</t>
  </si>
  <si>
    <t>民苦飢寒，每有穿窬之輩，勿忘檢束，亦多遺失之虞。</t>
  </si>
  <si>
    <t>要識其中之得失，須詳卦上之妻財。</t>
  </si>
  <si>
    <t>※人民因飢寒困苦才會有穿牆跳樑的小偷來偷盜，雖然要常常注意居家安全，但還是會有疏失之處，所以事先預防以卦爻來提醒自己的疏失，也是一件很重要的防範作為。</t>
  </si>
  <si>
    <t>※卜問丟失的財物想要尋回，當然是以妻財為用神主角，若官鬼爻發動應該是被盜賊所偷去，如父兄也發動旺相，此一失物恐怕很難再找回了。子孫發動、用神財星安靜被生助，則是要再尋回才會容易有機會。</t>
  </si>
  <si>
    <t>自空化空，皆當置而不問；日旺月旺，總未散而可尋。</t>
  </si>
  <si>
    <t>※財星用神逢空亡，或動爻變為空亡，表此物已無心去關心，應已經閒置很久有沒存在不是重要的事了。</t>
  </si>
  <si>
    <t>※用神被日月所生旺相，丟失物應很快可已被人協助找回，不用過於擔心。</t>
  </si>
  <si>
    <t>內卦本宮，搜索家庭可見；他宮外卦，追來鄰里能知。</t>
  </si>
  <si>
    <t>※財星用神在內卦，為失物還在家裡面，若在外卦則已在屋外，或許請教鄰居能夠知道。若在間爻可能在住家附近，或是鄰家角落邊。</t>
  </si>
  <si>
    <t>五路四門，六乃棟梁闊上；初井、二三為閨閫房中。</t>
  </si>
  <si>
    <t>※卦爻爻位可來判斷遠近，外卦四爻在門口外邊，五爻在回家的路上，六爻在公司上班處。</t>
  </si>
  <si>
    <t>※內卦初爻在廚房、水槽井邊，二爻在客廳，三爻在房間等處。</t>
  </si>
  <si>
    <t>水失于池，木乃柴薪之內；土埋在地，金為磚石之間。</t>
  </si>
  <si>
    <t>※用神屬水或在坎卦宮，失物在水池、井邊、湖邊、河流邊。若屬木或在震卦，失物在堆放柴薪處，或是跟木相關如大型木頭家具、木頭衣櫥、木製沙發之下等處。</t>
  </si>
  <si>
    <t>※或屬土在艮卦，失物在土裡或大石頭旁。或屬金乾卦，失物在大金屬物品旁。</t>
  </si>
  <si>
    <t>也可配合八卦人物屬性來推斷，如坤卦為母在母親房間，其餘五行屬性可依此來類推。</t>
  </si>
  <si>
    <t>動入墓中，財深藏而不見；靜臨世上，物尚在而何妨。</t>
  </si>
  <si>
    <t>※用神財星發動變為墓土，此物已被深藏而難以找到，不用再多費力氣了。</t>
  </si>
  <si>
    <t>※用神在世爻且安靜不動，此物還在沒被藏住或遠離，還可趕快尋找，應還能順利找找到。</t>
  </si>
  <si>
    <t>鬼墓爻臨，必在墳邊墓側；日辰合住，定然器掩遮藏。</t>
  </si>
  <si>
    <t>※用神財星相鄰為鬼爻墓土，此物在寺廟、神明廳、祭拜神桌處或靠近墳墓旁。</t>
  </si>
  <si>
    <t>※財星被日辰合住，表有被外來之力或物品所遮掩蓋住，要翻開東西找一番。</t>
  </si>
  <si>
    <t>子爻福變妻，財須探鼠穴；西地逢福德，當檢雞栖財。</t>
  </si>
  <si>
    <t>※卦爻子孫福神為子水動變為財星，失物恐被子老鼠刁走或北方等，需探詢一些角落、桌櫃底下，或往北方來尋找。其餘卦爻地支屬性可依此來類推。</t>
  </si>
  <si>
    <t>※子孫為酉金主西方、生肖雞，可往西方或跟雞相關的處所來尋找。</t>
  </si>
  <si>
    <t>鬼在空中世動，則自家所失；財伏應下世合，則假貸於人。</t>
  </si>
  <si>
    <t>※卦中無鬼爻或鬼爻逢空亡或世爻發動，都是在自家所遺失，或是自家人所來偷取的。</t>
  </si>
  <si>
    <t>※財星伏藏於應爻，應爻相合世爻，此物是因情感牽扯拿給他人使用，或借用給他人，而假藉說遺失。</t>
  </si>
  <si>
    <t>若伏子孫，當在僧房道院；如伏父母，必遺衣笈書箱。</t>
  </si>
  <si>
    <t>※財星伏藏於子孫之下，此物藏於寺院廟宇僧房之中，或是小孩的房中，或與此類相關處所。</t>
  </si>
  <si>
    <t>※伏藏於父母，可能遺忘放在書箱、書櫃、衣櫃之中。因子孫主僧道、小孩，父母主書信、衣服、父母等，其餘六親分類可依此來類推。</t>
  </si>
  <si>
    <t>在內則家中失脫，在外則他處遺亡。財伏逢沖，必是人移物動；鬼興出現，定為賊竊人偷。</t>
  </si>
  <si>
    <t>※財星伏藏在內卦則是家中遺失，外卦則是外面遺失。</t>
  </si>
  <si>
    <t>※財星伏藏被動爻所沖出，失物已經有被挪移到他處，原失處已難尋找。鬼爻旺動則是被竊賊所偷走的，不是自己遺忘丟失。</t>
  </si>
  <si>
    <t>陰女陽男，內卦則家人可決；生壯墓老，他宮則外賊無疑。</t>
  </si>
  <si>
    <t>※鬼爻在內卦為自家人所偷取，可由卦爻陰陽來判斷陽男或陰女所為。</t>
  </si>
  <si>
    <t>※鬼爻在外卦則是外賊所為，十二長生可來判斷老少，墓老者、帝旺壯少、臨官青少年等。</t>
  </si>
  <si>
    <t>乾宮鬼帶螣蛇，西北方瘦長男子；巽象官加白虎，東南上肥胖陰人。</t>
  </si>
  <si>
    <t>※鬼爻在乾卦又逢滕蛇，西北方瘦長男子所來偷取，鬼爻在巽卦逢白虎，東南方肥胖女人來偷取。</t>
  </si>
  <si>
    <t>與世刑沖，必是冤仇相聚，與福交變，必然僧道同謀。</t>
  </si>
  <si>
    <t>※鬼爻沖剋世爻，為挾怨蓄意而來，假意相處後再下手偷取。</t>
  </si>
  <si>
    <t>※子孫動化為鬼爻，恐是修行人有來參與同謀，或是在共修道場寺廟中，有師兄姐假來共修參拜，而真正是來偷牟取財物。</t>
  </si>
  <si>
    <t>其餘他爻動化為鬼爻，均可以此來推論之。如兄動化為鬼，兄弟友人來偷取。</t>
  </si>
  <si>
    <t>鬼遇生扶，慣得中間滋味；官興上下，須防內外勾連。</t>
  </si>
  <si>
    <t>※鬼爻遇到生助旺相，其常做此偷盜的慣竊老手，已經成為習慣也樂得此中滋味。</t>
  </si>
  <si>
    <t>※卦中上下兩卦都出現鬼爻，需慎防內鬼外賊互相勾連串通。</t>
  </si>
  <si>
    <t>世去沖官，失主必曾驚覺；日來剋鬼，賊心亦自驚疑。</t>
  </si>
  <si>
    <t>※世爻沖剋鬼爻，失主已經有所驚覺而來防範之中。</t>
  </si>
  <si>
    <t>※日辰沖剋鬼爻，外來警方已有通報，盜賊已有被驚動警覺中，或是此賊已被警方所逮捕。</t>
  </si>
  <si>
    <t>子動丑宮，問牧童定知消息；福興酉地，見酒客可探情由。</t>
  </si>
  <si>
    <t>※子孫為福神發動，表此偷盜事件會有人看到，如卦象為丑宮在艮山卦上，可向山上牧童詢問，或相關在山上活動的人會有看到。</t>
  </si>
  <si>
    <t>※子孫福神發動為酉金地支，見到喝酒的人或是酒店跟酒相關的處所，都可以來向其詢問。另若子孫爻為子支水，可向屬水相關的人來洽詢，其餘卦象屬性和地支五行都可以此類推。</t>
  </si>
  <si>
    <t>兄動劫財，若卜起贓無處覓；官興剋世，如占捕盜必傷身。</t>
  </si>
  <si>
    <t>※卦中兄弟發動主剋傷財星大破財，要來追回被偷的贓物應該很難的，無處尋覓呢。</t>
  </si>
  <si>
    <t>※鬼爻動興盛旺相來剋傷世爻，如親自去追捕盜賊恐怕會反被傷害。</t>
  </si>
  <si>
    <t>世值子孫，任彼強梁何足慮；鬼臨墓庫，縱能巡捕亦難擒。</t>
  </si>
  <si>
    <t>※世爻為子孫福神，遇到強盜綁架擄人終會得救，因此不用過於擔心掛慮。</t>
  </si>
  <si>
    <t>※鬼爻為墓庫土或動爻變為墓土，有庫藏、隱伏、內斂的含意，因此賊人不容易被發現，警方到處尋補也難查獲。</t>
  </si>
  <si>
    <t>日合賊爻，必有窩藏之主；動爻鬼煞，還逢指示之人。</t>
  </si>
  <si>
    <t>※日辰來相合鬼爻，表有外來人或外助來幫忙窩藏賊人，需另外從其互動人士來查詢起。</t>
  </si>
  <si>
    <t>※動爻子孫或動爻變為子孫來沖剋鬼爻，為有人會來暗中指出賊人到底藏在何處，或向線民查詢即可得知。</t>
  </si>
  <si>
    <t>卦若無官，理當論伏；財如發動，墓處推詳。</t>
  </si>
  <si>
    <t>※卦爻中無鬼爻，雖可以用賊人、危險伏藏，目前沒有傷害來論，但是要注意財星發動或旺相的問題，因財生官此為暗生旺動的現象，恐會有人已在暗中策劃唆使之中。</t>
  </si>
  <si>
    <t>※鬼爻伏藏或是要從伏在哪一卦爻之下，如財爻之下為妻子或與女子相關人之中，如兄弟之下為家人兄弟或友人相關人士之中。</t>
  </si>
  <si>
    <t>※要尋找被偷的財物，卦中財星發動此物正在被搬動或是銷贓之中，可以往財星變爻的地支的方向來追查。如財星為寅支東方動變為申支，可往西方偏西南方來追查。</t>
  </si>
  <si>
    <t>伏若剋飛，終被他人隱匿；飛如剋伏，還為我輩擒拿。</t>
  </si>
  <si>
    <t>※鬼爻伏藏本來就已經不易被查詢，若又來剋傷飛神，則所被隱伏的飛神之人，恐有受到其威脅壓迫，而不敢將其驅趕出或通報</t>
  </si>
  <si>
    <t>※飛神來剋傷伏藏的鬼爻，為此賊人雖有躲藏，但反被所躲該處的人來捉拿捕獲，或是被暗中通報而被抓獲。</t>
  </si>
  <si>
    <t>若伏空爻，借賃屋居非護賊；如藏世下，提防竊盜要留心。</t>
  </si>
  <si>
    <t>※鬼爻伏藏逢空亡，表所被躲的處所或人並不知道此人是賊人，而不是蓄意要來窩藏賊人。或是賊人已隱匿身份租屋躲藏，該處的人並不認識此人。</t>
  </si>
  <si>
    <t>※鬼爻如伏藏在世爻之下，表此賊已在此處之中伺機而動，或已有人正在籌備計畫當中，眼前雖安靜無事，但終會有偷盜受害的凶事來發生，需要進一步來詳查是誰在謀劃之中，事先預防阻止。</t>
  </si>
  <si>
    <t>倘失舟車衣服，不宜妻位交重；或亡走獸飛禽，切忌父爻發動。</t>
  </si>
  <si>
    <t>※若是所遺失被偷的是汽車、珠寶、現金錢財等動產，不宜財星發動旺相，表此物已經被轉手銷贓難以追回了。</t>
  </si>
  <si>
    <t>或是汽車、衣服等我使用的東西，是以父母為代表，因此也不宜財星發動剋父母，表此物被剋傷而難以再尋回。</t>
  </si>
  <si>
    <t>※若被偷或走失是牛羊、貓狗寵物等牲畜是以子孫為代表，因此不宜父母發動剋傷子孫，所走失被偷的寵物牲畜，也是很難尋回的。</t>
  </si>
  <si>
    <t>此一論述是以所遺失被偷的財物為主角，而不是單以「妻財」為用神主角，可以來參考斟酌應用，不必過於執於此一論述，反而失去了卦中取用神主角的重點方向。</t>
  </si>
  <si>
    <t>此篇痘疹應是後面又增加的論述，不知是王洪緒所加的，還是黃金策的原著所加，因為其內容其實跟病症、病體、醫藥都屬同類，只是又稍更加地細分論述而已。</t>
  </si>
  <si>
    <t>主要是以當時已經發現的「天花」流行傳染病為主，現今天花已經是有預防針施打免疫了，所以此篇可用來瞭解其他的傳染病，如現今的「新流感」、「諾羅病毒」等流行病。</t>
  </si>
  <si>
    <t>此篇痘疹卜筮正宗原文是以六親親人分別來取用神，如卜父母取「父母爻」為用神，卜先生以「官鬼爻」為用神、、等，其實這種取用神法最為紊亂，非常地不建議。</t>
  </si>
  <si>
    <t>因為若是卜問先生以「官鬼」為用神，是否仍是以鬼爻為病呢？鬼爻動旺相是用神旺先生無恙，還是鬼爻病旺病情嚴重呢？對於初學者而言容易攪混掉，還是以基本的用神取法為主。</t>
  </si>
  <si>
    <t>以「世爻」為所卜問人的目前氣運，「應爻」為所卜問人的未來病情發展。</t>
  </si>
  <si>
    <t>「子孫」為福神醫藥，主健康、貴人、醫藥、適合醫治。</t>
  </si>
  <si>
    <t>「兄弟」為原神破財，</t>
  </si>
  <si>
    <t>「妻財」為閒神飲食，</t>
  </si>
  <si>
    <t>「官鬼」為仇神病症，</t>
  </si>
  <si>
    <t>「父母」為忌神因果，</t>
  </si>
  <si>
    <t>六親若改換以十吉凶星來應用當會更加地精準明白。</t>
  </si>
  <si>
    <t>六氣司天，寒暑災祥之感應；五行迭運，痘痧瘡疹之流行。</t>
  </si>
  <si>
    <t>欲問安危，須憑易卦；先察用象旺衰，次究忌神動靜。</t>
  </si>
  <si>
    <t>※從卦象六爻的氣運旺衰，可來瞭解天象氣候的變化，若有異常現象，則會來產生天災人禍或是流行病的發生。</t>
  </si>
  <si>
    <t>※所以卦爻中的五行不宜有過多的沖剋刑傷，尤其鬼爻不宜旺動，才不會產生諸多流行病的傳染。</t>
  </si>
  <si>
    <t>※若是傳染病已經開始在流行中，可以先就家人六親來卜求家運如何，此時可以用六親親人為用神，如父母取父母爻為用神，子女取子孫為用神等，看卦爻中動爻為哪一爻，所被剋傷為哪一爻，則該人在此波流行病中恐怕會被傳染得病。</t>
  </si>
  <si>
    <t>生扶拱合，痘長靈根；剋害刑沖，花遭妒雨。</t>
  </si>
  <si>
    <t>父動則護持乎兄弟，兒孫安得云宜；兄興則為難于妻奴，子姪喜其相遇。</t>
  </si>
  <si>
    <t>※延續上述六親親人用神，世爻為卜問之人的氣運，應爻為全家的家運，世應相合或應爻被生旺相，則全家人可平安健康，若有得病也很快可被治療痊癒。</t>
  </si>
  <si>
    <t>※若是世應有被剋傷衰相，則傳染病（天花）會像下雨般地蔓延傳染到家中每一人，病情可謂嚴重難治療處理了。</t>
  </si>
  <si>
    <t>※如父母爻動雖可來生旺兄弟，但是父剋子、子女被剋傷衰相又怎能平安。兄定發動旺相剋妻星，妻子受損傷嚴重得病會不輕。但是子孫卻又喜兄弟發動來生助。</t>
  </si>
  <si>
    <t>※因此要能詳細掌握瞭解，家中每一人的病況發展，最好是能以每個個人，逐一來卜求瞭解，如此用神主角才不會錯亂混淆。</t>
  </si>
  <si>
    <t>最吉者官安用旺，最凶者鬼旺忌興。</t>
  </si>
  <si>
    <t>※若以基本用神來取用，子孫為用神、鬼爻為病症、父母爻為忌神病根因果，最喜子孫旺相、鬼爻安靜沒發動，忌神父母伏藏沒出現，一切平安健康、無病無痛。</t>
  </si>
  <si>
    <t>※最忌諱鬼爻旺相，則是病情明顯嚴重，父母爻發動剋子孫且醫藥治療無效，就會有病危的凶運發生。</t>
  </si>
  <si>
    <t>用得長生，百年之內保無虞；原臨死絕，一月之外終有害。</t>
  </si>
  <si>
    <t>※用神卦爻在十二長生的長生地，或卜求個人其子孫卦爻在長生地，則可保健康長壽到百年。</t>
  </si>
  <si>
    <t>※原神為生用神的卦爻，或個人卜求時生子孫的兄弟爻，若是在死絕地則用神無助，現下無病痛但很難持久，過月之後恐就會來遭到傳染得病。</t>
  </si>
  <si>
    <t>官強而痘難開朗，福旺則花必稀疏。</t>
  </si>
  <si>
    <t>※鬼爻強烈旺相則此病情明顯，天花痘疹密集無減弱的跡象。若子孫旺動福神強烈，則是病情已開始減弱，發燒也見退骯、痘疹也在消退中。</t>
  </si>
  <si>
    <t>墓庫不宜臨用，休囚豈可持。卦現官多，防賊痘之為害；爻臨福聚，慮進補以招殃。</t>
  </si>
  <si>
    <t>※用神卦爻不宜逢在墓庫地上，主昏沈、恍神精神難清，也表有入墓病危的凶象。世爻休囚衰相主病人體力不佳，對於病症轉好會較緩慢。</t>
  </si>
  <si>
    <t>※卦中鬼爻出現在上下卦，需要特別預防再有併發症的產生。子孫雖是福神但不宜出現過多，如在上下卦出現、變爻出現，子孫為醫藥表會有因過度進補，或是亂服偏方反而導致更嚴重其他病症發生。</t>
  </si>
  <si>
    <t>亂動皆非吉，伏吟亦是凶。子孫發現，當勿藥而自痊；父母交重，縱延醫而難治。</t>
  </si>
  <si>
    <t>※卦爻有多爻發動動爻，表人病都慌亂無頭緒，不是一個好現象，此時宜家人冷靜由專業醫生來做病情的判斷。伏吟即是鬼爻動變又成鬼爻，也是很凶險，為病症又會再復發，或是引起其他的併發症來。</t>
  </si>
  <si>
    <t>※子孫醫藥發動，此病只要稍加照顧即可痊癒，不用擔心或亂服偏方成藥。父母爻發動剋子孫，醫藥無效此病若是眼前雖輕微，絕不可輕忽，會更加地嚴重，或是會有誤診的情形發生，需由多家醫院醫生來診斷。</t>
  </si>
  <si>
    <t>財動卦中，宜調脾胃；兄興象內，須理胸懷。</t>
  </si>
  <si>
    <t>※財星主飲食於卦中宜靜不宜動，發動會來生鬼爻，動爻大都是食用不當或過度飲食，反使病情加重則需調整餐飲。</t>
  </si>
  <si>
    <t>※卦中兄弟發動會來生助子孫，雖是有利於子孫醫藥，但也有兄剋財的凶象，是否會因醫療而來破財，因而精神情緒憂悶不佳，需要多加開導畢竟留得青山在不怕沒材燒，健康才是一切的根本。</t>
  </si>
  <si>
    <t>貪口腹而增憂，多為幫官傷世；愛滋味而進食，定因助福生身。</t>
  </si>
  <si>
    <t>※卦中財星發動、鬼爻又來剋傷世爻，此一病症的加重定是由貪吃或亂吃而引起的，需要戒口腹之慾，從調理飲食來做起，病才能來痊癒。</t>
  </si>
  <si>
    <t>※兄弟爻發動會來生助子孫，雖有剋財憂慮錢財的困境，但子孫若也發動，則是有貴人來相助，或是送來好消息使得病人胃口大好，而能來開心愉快地進食。</t>
  </si>
  <si>
    <t>卦遇六沖難起發，爻逢六合好收功。</t>
  </si>
  <si>
    <t>※卦中六沖如八純卦，其他病症、近病會有逢沖即散的好現象，但是傳染病不宜多沖，反而會有擴散病發的問題，難以完全痊癒甚至會有後遺症發生。</t>
  </si>
  <si>
    <t>若是卦爻為六合，表病症有被合住、黏住、控制住，反而是一件好現象，很快就可治癒。</t>
  </si>
  <si>
    <t>悶而不發，皆緣用伏加傷；發而不漿，只為官空增制。</t>
  </si>
  <si>
    <t>※用神伏藏為被悶住的現象，若沒發動或日月來生助，此病很難醫治，若再被日月來剋傷，恐四五日後有命危的凶象。</t>
  </si>
  <si>
    <t>※用神發動病本該好轉，但實際卻不見好轉，此時需注意是否鬼爻逢空亡，只是暫時的轉好現象，病根仍是存在，需加強觀察治療。</t>
  </si>
  <si>
    <t>原神若壞，縱出現兮不祥；主象受傷，得救護兮無礙。</t>
  </si>
  <si>
    <t>※原神為用神的根所在，主病人的精神元氣，若原神被剋傷、逢空亡，則病人體弱、求生意志差，雖然原神有出現，但是對於病情也幫助不大，或許需要從根本的鼓勵、元氣調養來做起。</t>
  </si>
  <si>
    <t>※反是用神被剋傷眼前病情嚴重，但是若原神發動旺相，則病人體質良好、意志力強，病症很快就能轉好無礙了。</t>
  </si>
  <si>
    <t>福鬼若值青龍，方宜痘種；用煞如臨白虎，且慢栽花。</t>
  </si>
  <si>
    <t>※青龍為吉星，子孫或鬼爻逢青龍，日月也沒來剋傷用神，此日適宜來種痘打預防針。</t>
  </si>
  <si>
    <t>※用神或鬼爻逢白虎，則此日還不宜來種痘打預防針，恐會有其他感染併發症產生。</t>
  </si>
  <si>
    <t>玄武沖世沖身，污婦魘而作變；白虎臨官臨用，火毒甚而未清。</t>
  </si>
  <si>
    <t>※卦爻逢玄武沖剋世爻、用神，玄武主陰穢小人為針藥疫苗，恐因不當操作而被污染，不能再使用了。或是施打後出現併發症，則是此役苗已被污染。</t>
  </si>
  <si>
    <t>※卦中鬼爻逢白虎，或用神逢白虎，表此人尚在發炎或有其他病症，此時也不宜施打疫苗。</t>
  </si>
  <si>
    <t>身上虎，須向五行言帶疾；爻中煞，當憑八卦論終身。</t>
  </si>
  <si>
    <t>※卦爻中出現白虎，要看白虎臨在哪一六親上，或是白虎的五行為何？</t>
  </si>
  <si>
    <t>其中以世爻最為重要，世爻為子孫則身體健康平安。世爻如為鬼爻病情明顯，旺衰看其嚴重程度，鬼爻五行則代表病症所在，可參考病症、病體一章來活用。</t>
  </si>
  <si>
    <t>金為肺腑，增疼增嗽非宜；火屬心經，發瘡發斑大忌。</t>
  </si>
  <si>
    <t>※鬼爻屬金為肺部、呼吸系統、鼻子等，旺相則有肺部疼痛、咳嗽等病症出現。</t>
  </si>
  <si>
    <t>※鬼爻屬火為發燒發炎、心臟、血液等，旺相則痘瘡發作嚴重、蔓延全身，甚至會引發敗血等病症。</t>
  </si>
  <si>
    <t>木鬼乃風邪未表，水宮而寒食尚停；</t>
  </si>
  <si>
    <t>※鬼爻屬卯木、巽木為風邪感冒，或是皮膚過敏發癢等症狀，尚未痊癒而又引起此痘疹病症。而震木屬肝可以此八卦宮所屬病症來推論之。</t>
  </si>
  <si>
    <t>※鬼爻在坎水卦宮為腎臟，會有腰疼、兩耳焦乾等症狀出現。或是喜歡吃冰冷飲料、沙拉而來造成患病，需要改變飲食調理身體的。</t>
  </si>
  <si>
    <t>麻面官乘四土，破碎位遇三沖。</t>
  </si>
  <si>
    <t>※此一論述談天花痊癒後的症狀現象，天花最忌諱痘疹結痂後會留下痕跡，其餘病症僅供參考不是很適用。</t>
  </si>
  <si>
    <t>※鬼爻如為辰戌丑未四個土庫，天花痊癒後恐會留下痕跡，而成為麻子臉。若鬼爻被動爻日月所沖剋，則痕跡會散開如破碎狀。</t>
  </si>
  <si>
    <t>玄武主陰虛黑縮，勾陳應脹悶黃浮；螣蛇木擺似驚風，朱雀火炎真血熱。</t>
  </si>
  <si>
    <t>※鬼爻逢玄武，天花痕跡會暗縮黑沈。鬼爻逢勾陳，天花痊癒後身體會腫脹、皮膚臘黃。</t>
  </si>
  <si>
    <t>※鬼爻逢滕蛇，天花痊癒後人仍會驚慌害怕，驚恐還會有併發症來發生。</t>
  </si>
  <si>
    <t>※鬼爻逢朱雀，天花痊癒後要注意，還會有其他病症發燒的後遺症。</t>
  </si>
  <si>
    <t>白虎同忌煞交重，哭聲將至；青龍會恩星發動，慶賀強來。</t>
  </si>
  <si>
    <t>※鬼爻逢白虎又是發動，天花此病恐難痊癒，要有病危辦後事的心理準備。</t>
  </si>
  <si>
    <t>※鬼爻逢青龍或原神逢青龍發動，天花痊癒後會有眾人強強趕來其來祝賀病體痊癒，甚至開設飲宴來慶祝。</t>
  </si>
  <si>
    <t>定死活于五行生剋之中，決輕重于六神臨持之上。</t>
  </si>
  <si>
    <t>※從卦爻的五行沖剋，如用神、世應爻被生旺來判斷為生，被剋傷衰相來判斷為死。或是從六親旺衰輕重變化，來判斷病情的嚴重程度。</t>
  </si>
  <si>
    <t>這一些只是幫助我們在醫療診斷之外，能稍微來預知冥冥之中的變化，雖不可執迷要以現代的醫療診斷為主要，不過還是有些可來參考依據的。</t>
  </si>
  <si>
    <t>兒孫滿目未出花，耽許多憂慮；金玉滿堂失教訓，枉費心機。</t>
  </si>
  <si>
    <t>※小嬰兒總是會有許多的病症要去照顧，雖然現下可以來施打預防針，但是有些如疫苗被污染、施打操作錯誤、藥劑過期等意外還是會來發生，所以事先能夠從卜卦卦爻來預知預防，也是一件很重要的事，可以免除許多不必要的擔憂掛慮。</t>
  </si>
  <si>
    <t>※不過身體健康雖是重要，想要兒孫皆能光宗耀祖，最重要的還是在父母的教育上，要能從身教、言教來做起，不可寵溺呵護過度，才是一切的根本，不枉費對子女的一片教養心思。</t>
  </si>
  <si>
    <t>出行就是出外旅遊，以往是很不容易的一件事情，可是現在可早已經是人們生活的一部份了。所以在出外旅遊中所衍生出來的問題，也是相當的多，有分國內旅遊和國外旅遊。</t>
  </si>
  <si>
    <t>而國外旅遊問題又會更加地複雜多變，如證件行李丟失、被偷，貴重財物丟失或被偷，承辦旅行社倒閉，或是飛機因機件、氣候延誤，除了意外病症發生，或是車禍意外事件，甚至更嚴重的空難、船難等。</t>
  </si>
  <si>
    <t>還有當地政府政令更動刁難、恐怖攻擊、抗議罷工等，都是會讓人意想不到地來發生，因此事先透過卦爻來瞭解預防吉凶的變化，才能安保旅行的一路平安。</t>
  </si>
  <si>
    <t>＊＊ 卜求出行，要先瞭解「六親」的用神分類定義來論起 ＊＊</t>
  </si>
  <si>
    <t>出外旅遊當然是以「世爻」為主體，「應爻」為此次的行程。</t>
  </si>
  <si>
    <t>而另外六親則更有所代表的事項，</t>
  </si>
  <si>
    <t>「父母」主庇護我的物件，為護照、證件、行李、衣物等。</t>
  </si>
  <si>
    <t>「妻財」主有價值的物品，為錢財、飲食、機票、車票等物品。</t>
  </si>
  <si>
    <t>「官鬼」主官方、事件，為政府政令、官員、海關、意外、災難等事件。</t>
  </si>
  <si>
    <t>「子孫」主福神吉星，為貴人、醫藥、救助、治療等。</t>
  </si>
  <si>
    <t>「兄弟」主剋財凶星，為破財、財物丟失、被偷、衣食無助等。</t>
  </si>
  <si>
    <t>此篇吉凶六親若改換以十吉凶星來應用，當會更加地精準明白。</t>
  </si>
  <si>
    <t>人非富貴，焉能坐享榮華，苟為利名，甯免奔馳道路。然或千里之迢遙，夫豈一朝之跋涉。途中休咎若箇能知，就裏災祥神靈有準。</t>
  </si>
  <si>
    <t>※為人若不是有富貴之命，那能有榮華可來享受，還可以出外旅遊消遣找尋歡樂呢？</t>
  </si>
  <si>
    <t>若只是為了追求功名利祿，應該是不用如此勞累於旅途奔波當中，所以出外旅遊當然是要求得，一個輕鬆愉快的行程，所以除了準備行程該有的行李證件，是否也應該先卜求瞭解一下需要注意預防的一些意外事件呢？</t>
  </si>
  <si>
    <t>父為行李，帶刑則破損不中；妻作盤纏，生旺則豐盈足用。</t>
  </si>
  <si>
    <t>※出外旅遊是以「世爻」為用神，旺相被日月所生助，則氣運旺盛吉祥、身體健康，縱使稍有意外來干擾也會很快就能得到化解。</t>
  </si>
  <si>
    <t>※父母主行李證件，若於卦爻中及帶相刑、被剋，則此行行李證件準備不足夠，勉強出行當然會有諸多的坎坷。妻財主錢財旅費機票等，若是被生旺相，則是多人來贊助，交通費用已安排妥當，可有豐足的旅費來使用。</t>
  </si>
  <si>
    <t>也可從財星從何而旺來推論，旅費從何而來的。</t>
  </si>
  <si>
    <t>世如衰弱，那堪水宿風餐；應若空亡，難望謀成事就。</t>
  </si>
  <si>
    <t>※世爻如被剋衰相，為本身元氣精神不佳，在旅途之中恐難承受舟車勞累、餐飲不濟的辛苦，要有事先的心理準備。</t>
  </si>
  <si>
    <t>※應爻若逢空亡，表此行程所安排的人無心於此，恐會有漏失不當的地方，如車子、住宿、餐飲安排聯絡不當，而使行程受挫、旅遊的心情受創。</t>
  </si>
  <si>
    <t>間爻安靜，往來一路平安；太歲剋沖，行止終年撓括。</t>
  </si>
  <si>
    <t>※世應之間的間爻表旅程的過程，若間爻安靜沒發動，表旅程可依安排順利完成平安。</t>
  </si>
  <si>
    <t>※年歲、月建、日辰表外來的幫助或干擾，生助世爻或應爻為相助順暢，來剋傷則是橫加干擾破壞，甚至災難事件的發生。年歲來剋傷世爻，恐一整年都會不順遂，或是此干擾來自高層、大範圍，如政府政令的變更、國際事件等影響。</t>
  </si>
  <si>
    <t>月建為中範圍的影響，如當地政府、機關罷工、旅行社的層次影響。</t>
  </si>
  <si>
    <t>日辰為小範圍或當下的影響， 如導遊、遊覽車、旅遊景點所發生的事件。</t>
  </si>
  <si>
    <t>世傷應位，不拘遠近總宜行；應剋世爻，無問公私皆不利。</t>
  </si>
  <si>
    <t>※世爻剋傷應爻，為我方強勢氣運旺盛，可來操控此一行程，不管遠近都是在掌控之內，可來順利成行。</t>
  </si>
  <si>
    <t>※反之應爻剋傷世爻，我方弱勢被操控，行程交通住宿都是被人所安排，不管是私人旅遊或是公務洽公，都會很不舒服愉快。</t>
  </si>
  <si>
    <t>八純亂動，到處皆凶；兩間齊空，獨行則吉。</t>
  </si>
  <si>
    <t>※卜卦得出八純卦，且卦中多爻發動，八純卦為六沖卦表本身即內外卦、卦爻間衝突四起，又有動爻事件來擾亂，可謂一波未平一波又起的困窘遭遇。</t>
  </si>
  <si>
    <t>※間爻逢空亡為於旅程中，會有同行伴侶無心於此行程，而會有煞風景的行為發生，因此最好是能夠自己獨行為佳，以免途中產生和伴侶的不快衝突。</t>
  </si>
  <si>
    <t>世動訂期，變鬼則自投羅網；官臨畏縮，化福則終脫樊籠。</t>
  </si>
  <si>
    <t>※世爻發動出發心思旺起，可來訂定出行日期，安排接續的機票住宿等行程，但是若動爻變化為鬼爻，則此行程前去堪憂，會有自行走向動亂事件的凶象。</t>
  </si>
  <si>
    <t>※世爻臨鬼爻自己內心也略知此行的安危，而有猶豫畏縮的心態，若是子孫旺相當然會逢凶化吉，可以安然前往。若是鬼爻持續旺相，最好另外規劃出行的日期，不要強勢而行。</t>
  </si>
  <si>
    <t>鬼爻主旅程的事件災難凶星，不宜動爻或被被生旺相，或動爻變為鬼爻，都是者凶兆災難事件，是何種災難？可再依鬼爻五行所屬特性來推論。</t>
  </si>
  <si>
    <t>靜遇日沖，必為他人而去；動逢間合，定因同伴而留。</t>
  </si>
  <si>
    <t>※卦中世爻安靜，自身本無想法意願，但被日辰沖動而起，或被日辰月建來生助旺相，則此行程是被外來所影響，或邀約或為他人而去的。</t>
  </si>
  <si>
    <t>※卦中有動爻被間爻相合合住，表行程中會有同伴被合、黏的牽絆發生，而無法再一起同行繼續此行程，或是歸程會被同伴的問題所牽絆。</t>
  </si>
  <si>
    <t>世若逢空，最利九流出往；土如遇福，偏宜陸地行程。</t>
  </si>
  <si>
    <t>※世爻若逢空亡，此人無心於世俗名利，此一行程對於九流宗教修行的人士，或是非娛樂行程如進香拜拜、朝聖等行程最適宜。</t>
  </si>
  <si>
    <t>※世爻發動變為子孫福神如為土爻，此行程偏宜適合在陸地上，不宜搭乘舟船、飛機等交通工具。</t>
  </si>
  <si>
    <t>鬼地墓鄉，豈堪踐履；財方父向，卻可登臨。</t>
  </si>
  <si>
    <t>※如還未定旅遊方向，鬼爻的五行方向，或是入墓卦爻的方向，都不是適宜的好方向。</t>
  </si>
  <si>
    <t>※而是妻財、父母卦爻的五行方向為適宜，還可以朝此方向來規劃，當然是以子孫為最佳吉方向。</t>
  </si>
  <si>
    <t>※如鬼爻為寅木東方，當然以台灣為中心，不適合往國內台東、國外夏威夷等方向來規劃。</t>
  </si>
  <si>
    <t>官挈玄爻刑剋，盜賊驚憂；兄乘虎煞交重，風波險阻。</t>
  </si>
  <si>
    <t>※鬼爻逢玄武來剋傷世爻，此行程會有盜賊來驚擾，需先將財物分散妥為保管。</t>
  </si>
  <si>
    <t>※兄弟爻發動主剋財為破財凶象，再逢白虎主意外為血光災難，會有多番的波折發生。</t>
  </si>
  <si>
    <t>※滕蛇、陰私擾，主莫明驚慌、驚嚇、失眠惡夢、被附身等症狀。</t>
  </si>
  <si>
    <t>青龍、酒食情色，主縱欲花天酒地、飲食過度、情色騷擾等。</t>
  </si>
  <si>
    <t>勾陳、田土莊園，主踐踏毀損農作物、稻穀、花果等。</t>
  </si>
  <si>
    <t>妻來剋世，莫貪無義之財；財合變官，勿戀有情之婦。</t>
  </si>
  <si>
    <t>※世爻為父母若被財爻發動來剋傷，財星動起貪不義錢財的念頭，如幫同伴帶免稅商品過關，或幫忙借掛行李，而來接受錢財餽贈，恐會有父母行李被扣的危險，嚴重甚至連護照證件都會被扣。</t>
  </si>
  <si>
    <t>※卦爻中世爻與妻財為妻星相合，但妻星動爻變為官鬼爻，表同行女伴或妻子，心思變動到其他官星男方的身上，會有外遇感情出軌的情形發生。</t>
  </si>
  <si>
    <t>或是錢財被他人不當拐騙仙人跳，而有嚴重破財的凶象發生。</t>
  </si>
  <si>
    <t>父遭風雨之淋漓，舟行尤忌；福遇和同之伴侶，謁貴反凶。</t>
  </si>
  <si>
    <t>※父母亦主奔波勞累、風吹雨林的辛苦，來剋傷世爻為此番行程必有如此的苦累，其中也不宜搭乘舟船。</t>
  </si>
  <si>
    <t>※世爻為子孫福神吉星，行程必能事事順利，遇到相合同伴來協助陪伴，因子剋官但不宜卜求事業公務行程，或是去拜訪求見政府官方會面，事業公務行程最好另外再卜求過，以不同用神來解卦。</t>
  </si>
  <si>
    <t>艮宮鬼坐寅爻，虎狼仔細；卦見兄逢蛇煞，光棍宜防。</t>
  </si>
  <si>
    <t>※鬼爻在艮卦主山區、五行又是寅木主虎，可以此來推論事件鬼氣來自於山區或和猛獸相關，可以此來類推鬼爻在何卦象？何五行地支屬性？推論其事件的屬性源由或地區。</t>
  </si>
  <si>
    <t>鬼爻如在兌卦主湖邊、西方、少女、情色等，在坎卦主河邊、北方、中男、陷溺等，在離卦主火熱之地、南方、中女、煙火、漂亮、展示等。</t>
  </si>
  <si>
    <t>※卦中兄弟爻為滕蛇，主剋財為詐騙破財或誘騙女眾、妻子，疑慎防單身男子同行。若卦中再有官鬼出現來克制，則無妨不用過於擔心。</t>
  </si>
  <si>
    <t>鬼動間中，不諧同侶；兄興世上，多費盤纏。</t>
  </si>
  <si>
    <t>※鬼爻在間爻發動，表和同伴在旅程中會發生衝突不和的行為。</t>
  </si>
  <si>
    <t>※世爻為兄弟發動旺相，會有隨意花費買東西破財，或隨意借錢財給同伴的，好像顯的自己很重義氣、廣結善緣是個好兄弟。</t>
  </si>
  <si>
    <t>一卦如無鬼煞，方得如心；交爻不見福神，焉能稱意。</t>
  </si>
  <si>
    <t>※卦中如無鬼爻伏藏，則此行無風無浪、平安順利到回來。</t>
  </si>
  <si>
    <t>※但是若無子孫伏藏，則必是其他仇忌神星旺相，此一行程則需要多加小心，如留存護照證件備份，錢財旅費分別藏放，告知家人留下行程通之處所，預先通報外交部，或是當地政府辦事處等預防措施，以免意外事件發生時不知所措。</t>
  </si>
  <si>
    <t>主人動遇空亡，半途而返；財氣旺臨月建，滿載而回。但能趨吉避凶，何慮登高涉險。</t>
  </si>
  <si>
    <t>※此一論述是指家人已經出外旅遊時，幫他人代卜「主人」則以其六親來取用，但是仍建議均以世爻做為出行旅遊主人，若世爻空亡則旅人已無心旅遊，恐會半途返回。</t>
  </si>
  <si>
    <t>※財星旺相又被日月所生助或來生助世爻，表旅人此旅程愉快所花費也滿意值得，又有外人來幫忙順心，將會滿載而歸。</t>
  </si>
  <si>
    <t>※家人總是可從卦爻中用神吉凶星，來判斷吉凶禍福，而不需去窮亂擔心，旅人是否在登高山、涉水遊湖間的種種危難了。</t>
  </si>
  <si>
    <t>此篇行人應定義為出外工作、或是讀書、或是離家出走等之類的家人，跟上一篇「出行 」是外出旅遊玩樂有很大的不同處。</t>
  </si>
  <si>
    <t>因為現今對於出外的家人，在於交通上或聯絡上都非常地方便，除非是當事人不願意聯絡，或是另有隱情如負氣出走、包二奶小三、被挾持、顧面子、不想讓家人擔憂、、、等。</t>
  </si>
  <si>
    <t>所以在卜求此一方面的問題時，就需要改變配合現今環境下的上述原因來解答，自然可以將在遠方家人，不願意聯絡的因素來掌握了。</t>
  </si>
  <si>
    <t>＊＊ 卜求行人  ，要先瞭解「六親」的用神分類定義來論起 ＊＊</t>
  </si>
  <si>
    <t>此篇取用神類似上篇出行，是以六親親人來取用，如先生出外以官星為用神、兒子出外以子孫為用神、、等。此種取用神對於初學者會較容易混淆，建議在卜卦前向所召請卜求神佛，清楚說明是以「世爻」為用神，如此在解卦上卦爻用神、仇忌神都會明白其生剋互動關係了。</t>
  </si>
  <si>
    <t>用神以「六親親人」取用，或是直接以「世爻」來取用。</t>
  </si>
  <si>
    <t>但卜求的人和被卜出外的人，若是曾有因是非口角等衝突而出走，則以「世爻」為我方，以「六親親人」用神為對方。</t>
  </si>
  <si>
    <t>「應爻」為所卜求事項未來的整體發展。</t>
  </si>
  <si>
    <t>「父母」主書信、護照、文件、契約，或長輩主管的事情，或辛勞、無怨悔地付出等類事項情境。</t>
  </si>
  <si>
    <t>「官鬼」主政府機關、官司、執迷於工作事業、女命的男友感情、意外事件、病症、盜賊脅迫等類事項情境。</t>
  </si>
  <si>
    <t>「子孫」主福神健康、事業工作不順遂、公益服務牽絆、天命感應、僧道修行、和家人口角、負氣任性等類事項情境。</t>
  </si>
  <si>
    <t>「妻財」主執迷於賺錢、男命的女友感情、耽陷於酒色飲食娛樂等類事項情境。</t>
  </si>
  <si>
    <t>「兄弟」主破財潦倒、被詐財受騙、從事不當工作、自卑沒面子、自閉逃避等類事項情境。</t>
  </si>
  <si>
    <t>人為利名，忘卻故鄉生處樂；家無音信，全憑周易卦中推。</t>
  </si>
  <si>
    <t>※人為了功名利祿、恩怨情仇、是非衝突、家風門世、感情糾葛等因素影響，而不得已遠離故鄉家門，失去了和家人互相照顧、享受天倫的恩情。若是想要知道在外的家人，眼前不知過的好不好，或是因為何種原因而出走，都是可以透過周易易經卦爻的六親生剋旺衰來查知的。</t>
  </si>
  <si>
    <t>要決歸期，但尋主象。主象交重身已動，用爻安靜未思歸。</t>
  </si>
  <si>
    <t>※想要知道出外的家人何時會回來，可以從卦爻的主象用神世爻來瞭解掌握，世爻發動動爻表人已經在行動當中了，或是心中已經想著要回來了。</t>
  </si>
  <si>
    <t>※用神世爻若是安靜不動，表示心中還沒想要回來，被其他動爻沖剋衰相，表有其他事情在牽絆或壓迫或隱情，是什麼事情在阻擾，可以從其動爻六親來判斷。</t>
  </si>
  <si>
    <t>剋速生遲，我若制他難見面；三門四戶，用如合世即還家。</t>
  </si>
  <si>
    <t>※世爻為卜求人我方，用神六親為出走對方，世爻來剋傷用神六親，則是我方氣勢強烈壓迫對方、傷害對方，對方當然會避不見面恐難短期內回來。</t>
  </si>
  <si>
    <t>※用神六親來生助世爻我方，對方心在我方身上，在外事情一處理完當然很快就會回來。</t>
  </si>
  <si>
    <t>※用神六親來剋傷世爻我方或世爻空亡，用神對方主旺強勢，何時回來是由他在決定，應是為當家作主的人，所以也不會在外停留過久的，很快就會回來或是也會隨時和家中保持聯絡的。</t>
  </si>
  <si>
    <t>※內卦第三爻為家門、外卦第四爻為回家的道路、車票、機票等，用神六親若已在三四爻上，或是世爻在三四爻，該人已在回家的路上了。或用神六親來相合三四爻，也是該人已經想著要回家了，已經在計畫回家的路程、買車票了。</t>
  </si>
  <si>
    <t>動化退神，人既來而復返；靜生世位，身未動而懷歸。</t>
  </si>
  <si>
    <t>※用神為動爻變為退神，如卦爻地支卯變寅、午變巳，表該人回來後很快又會有動作再出去，在家中不會停留太久的。</t>
  </si>
  <si>
    <t>※用神六親雖然安靜沒有發動，但是生助世爻表心中想念家人，雖然眼前還無法回家，不過思念之情很強烈。</t>
  </si>
  <si>
    <t>若遇暗沖，睹物起傷情之客況；如逢合住，臨行有塵事之羈身。</t>
  </si>
  <si>
    <t>※所謂暗沖即是用神被外來的年月日所沖剋，用神安靜本來沒有想要回家的心思，但會因為有突然外來發生的情境，如病痛、意外事故、天災、廣告電影情節、活動節慶等，而產生賭物思鄉的情懷而想要回家。</t>
  </si>
  <si>
    <t>※年歲：為大範圍如天災、政府、世界情事等。月建：為中範圍如公司、住家環境、節慶等。日辰：為小範圍如廣告、電影情節、個人生病、意外事件等。</t>
  </si>
  <si>
    <t>※用神被其他爻合住，表受到其他人事、感情、事件、意外等的牽絆，而無法及時回家來。或是用神已發動，已經在準備回家當中，卻被其他卦爻合住或發動來合住，都是因為另外其他人事、感情、事件、意外等，也正在強烈發動，才會牽絆無法順利踏上歸途。看所合住六親是哪依六親即可來判斷，來牽絆的事件是什麼事？</t>
  </si>
  <si>
    <t>世剋用而俱動，轉往他方；用比世而皆空，難歸故里。</t>
  </si>
  <si>
    <t>※世爻來剋傷用神六親，對方被剋受傷本已經不想回家，世爻、用神都發動，表世爻我方想要對方回來，動作態度都很強烈，但是用神動爻為對方更不想回來，而且已經轉往其他地方去避了。</t>
  </si>
  <si>
    <t>※世爻我方空亡為對出外家人不是很關心在意，用神對方也是空亡為對於家中也是不放在心上，如此雙方都不在意關心，該人在很長時間都不會回來的。</t>
  </si>
  <si>
    <t>遠行最怕用爻傷，尤嫌入墓；近出何妨主象伏，偏利逢沖。</t>
  </si>
  <si>
    <t>※卜問出外遠行的家人最不宜用神六親被剋傷，被卦中動爻、日月所剋都是會有意外狀況發生，其中最忌諱用神入墓逢辰戌丑未五行為土，都會有病痛意外等凶象發生。</t>
  </si>
  <si>
    <t>※若是短期出外用神伏藏反是好現象，不用擔心其他仇忌神來剋傷，而被動爻日月來沖剋，反是能夠被刺激有動作會盡快回來。</t>
  </si>
  <si>
    <t>若伏空鄉，須究卦中之六合；如藏官下，當參飛上之六神。</t>
  </si>
  <si>
    <t>※用神若伏藏為所卜問家人心思不再家中，伏藏在空亡卦爻之下，更是嚴重不想回家，是因為受到什麼人事的羈絆，可以從卦爻中的六合來瞭解，如妻財來合用神，則是被妻財所代表的事項所牽絆。</t>
  </si>
  <si>
    <t>※也可以從用神所伏藏的卦爻六親來判斷，如用神伏藏在官爻之下，可能受到官爻所代表事項的壓制，或是心思是在官爻的上面。</t>
  </si>
  <si>
    <t>兄弟遮藏，緣是非而不返；子孫把持，由樂酒以忘歸。</t>
  </si>
  <si>
    <t>※如用神伏藏在兄弟之下、或被兄弟合住、或被兄弟所剋，是受到口角是非衝突的阻礙而無法回家。或是兄弟所代表的事項，如在外經商破財潦倒、被詐財受騙、賭博、從事不當違法情色工作、自卑沒面子、自我自閉逃避等類事項情境。</t>
  </si>
  <si>
    <t>※如用神伏藏在子孫之下、或被子孫合住、或被子孫所剋，是因為享受玩樂、肆意忘形而不想回家。或是子孫所代表的事項，如事業工作不順遂、公益服務牽絆、與動物牲畜相關、環保動保事務、天命感應、僧道修行、和家人口角、負氣任性等類事項情境。</t>
  </si>
  <si>
    <t>父為文書之阻滯，財因買賣之牽連。</t>
  </si>
  <si>
    <t>※如用神伏藏在父母之下、或被父母合住、或被父母所剋，是因為護照證件遺失、契約文件等阻礙而無法即時回家。或是父母所代表的事項，如書信、護照、文件、契約，或因長輩主管的事情而牽絆住，或辛勞想要多賺點錢、還債付小孩學費、無怨悔地付出等類事項情境。</t>
  </si>
  <si>
    <t>※如用神伏藏在妻財之下、或被妻財合住、或被妻財所剋，是因為男命感情外遇牽絆、想多賺點錢財來買房、耽溺於酒色飲食享受當中等，受到以上因素牽絆而不想即時回家。或是妻財所代表的事項，如執迷於賺錢、想要買房買車、重視物欲享受、男命的女友感情、耽陷於酒色飲食娛樂等類事項情境。</t>
  </si>
  <si>
    <t>用伏應財之下，身贅他家；主投財庫之中，名留富室。</t>
  </si>
  <si>
    <t>※用神六親若伏藏於應爻，且應爻為妻財則是已在外入贅於妻子女方的家中，或是受到女方的情色錢財的誘惑，而不想來回家面對原婚姻。</t>
  </si>
  <si>
    <t>※用神伏藏在財星之下，財爻為入墓庫或財星旺相，則該人留在富有家人中，若非男女感情之事，則是受其供養照顧享受生活，或是已受其聘用做事。</t>
  </si>
  <si>
    <t>五爻有鬼，皆因途路之不通；一卦無財，只為盤纏之缺乏。</t>
  </si>
  <si>
    <t>※外卦為旅途的道路，第四爻為住家鄉鎮內的道路，第五爻為外鄉鎮的道路，第六爻為更遠或國外的道路旅程。五爻為鬼爻表遠方路程中發生災亂、意外等阻礙事件。</t>
  </si>
  <si>
    <t>※財星為旅程旅費現金，或信用卡、機票等有價的物品，卦爻中無財星為此行旅費很勉強準備不週到。</t>
  </si>
  <si>
    <t>墓持墓動，必然臥病呻吟；世合世沖，須用遣人尋覓。</t>
  </si>
  <si>
    <t>※用神六親或世爻為土入墓或動爻入墓，表在外家人生病臥床無法回來。</t>
  </si>
  <si>
    <t>※用神安靜或用神伏藏家人沒有想要回來，世爻為我方去沖剋用神、或去相合用神，表我方發起動作或心中思念，會有進一步聯絡家人回來，或請人去尋找。</t>
  </si>
  <si>
    <t>合逢玄武，昏迷酒色不思鄉；卦得游魂，漂泊他鄉無定跡。</t>
  </si>
  <si>
    <t>※卦中其他爻為玄武來合住用神，表在外家人受到小人女色酒色的迷戀，而不想回家來。玄武亦主盜賊，為此人盜賊所困或迷惑而來參與違法事項。</t>
  </si>
  <si>
    <t>相合住的卦爻須待動爻或日月來相沖，才能來化解此一牽絆迷戀的現象，如用神子水被丑土所合，須待子午沖、丑未沖，即地支午或未的日子月份來到，家人才會回來。</t>
  </si>
  <si>
    <t>可依此來類推六獸相合住用神的影響，「合」為黏住、牽絆、迷戀、執著等意思。</t>
  </si>
  <si>
    <t>※卦卜出遊魂卦，主外出家人心性茫然無方向，雖出走在外或旅遊，無一定的旅程和住所，仍在四處飄走之中。</t>
  </si>
  <si>
    <t>日併忌興休望到，身臨用發必然歸。</t>
  </si>
  <si>
    <t>※日辰為外來影響來剋傷用神，或和忌神同一五行旺相，或忌神為世爻剋傷用神，諸如此類用神被剋制的現象，在外家人都是有阻礙，或和家中家人不和而很難回來的。</t>
  </si>
  <si>
    <t>※用神為世爻或用神發動來生世爻，皆是在外家人心思在家裡，很快就會從外歸來。</t>
  </si>
  <si>
    <t>父動卦中，當有魚書之寄；財興世上，應無雁信之來。</t>
  </si>
  <si>
    <t>※卦中父母爻主文書發動，會時常和家人書信、電話、郵件等聯絡。</t>
  </si>
  <si>
    <t>※而財星發動會來剋制父母書信聯絡，因此會有斷失聯絡或很少聯絡的現象。也可延伸財星亦主妻女、女友、情色，為受到女人的干擾影響而不願和家人聯絡。</t>
  </si>
  <si>
    <t>欲決歸期之遠近，須詳主象之興衰。</t>
  </si>
  <si>
    <t>※想要瞭解家人何時可以歸來，可從卦中用神的旺衰和動爻及爻位來判斷。旺相回來意願強烈，用神動爻心中已經在準備回來了，用神在一四爻位歸期很近，在三六爻位歸期很遠。</t>
  </si>
  <si>
    <t>或是用神被其他爻合住，則需待日月來沖開，所等到的日月時間也是歸期。</t>
  </si>
  <si>
    <t>或是用神空亡需等到出空的時間也是歸期。</t>
  </si>
  <si>
    <t>或是用神入墓也需等待墓被沖開，如用神為辰、須待戌日來沖，戌日即是歸期。丑未沖亦同。</t>
  </si>
  <si>
    <t>或是用神被沖剋衰相，需被世爻動爻日月來生助或合出，該日月時間也是歸期。</t>
  </si>
  <si>
    <t>動處靜中，含蓄許多凶吉象；天涯海角，羈留多少名利人。</t>
  </si>
  <si>
    <t>※卦爻中用神、世爻、六親仇忌神等安靜或發動、旺相或衰相，都可以來判斷在外家人的吉凶變化，人的心思百般、酒色財氣樣樣牽絆，是因為何種原因來羈絆住家人不歸，千思百結難以想透時，不如請示先佛從卦爻中來瞭解，也不失為一個安住心神、掌握狀況的好方法。</t>
  </si>
  <si>
    <t>此篇舟船真的離我們一般人有些遙遠，或許還可適用於沿海捕魚的漁民們，不過也可以簡單地延伸，來用於購買一些交通生財器具的吉凶判斷，如買小貨車、卡車、遊覽車、拖車、貨櫃車等運用。</t>
  </si>
  <si>
    <t>或是要雇用交通車輛舟船，如租用小客車、遊覽車、貨車等，也可來運用判斷新舊保養、車主駕駛配合度等吉凶。</t>
  </si>
  <si>
    <t>＊＊ 卜求舟船，要先瞭解「六親」的用神分類定義來論起 ＊＊</t>
  </si>
  <si>
    <t>買賣或租用跟生財器具相關，所以當是以「妻財」為用神主角。</t>
  </si>
  <si>
    <t>「子孫」為原神主平安、保養好、新品、馬力足。</t>
  </si>
  <si>
    <t>「父母」為仇神主契約文件、老舊、馬力不夠、設計不良。</t>
  </si>
  <si>
    <t>「官鬼」為閒神主政府機關、機件問題、意外事件、不當操作。</t>
  </si>
  <si>
    <t>「兄弟」為忌神主欺瞞破財、有瑕疵、欠缺保養。</t>
  </si>
  <si>
    <t>「世爻」為此車輛舟船機具。</t>
  </si>
  <si>
    <t>「應爻」為此一買賣租用事件。</t>
  </si>
  <si>
    <t>凡卜買船，斷同船戶。</t>
  </si>
  <si>
    <t>※想要購買交通車輛、舟船，或是暫時來租用交通器具，畢竟跟生命有很大的關連，是否新舊、保養得當、設計缺失等，都是可以從卦爻六親來事先判斷，避免不必要的禍事發生。</t>
  </si>
  <si>
    <t>六親持世，可推新舊之由；諸鬼動臨，可識節病之處。</t>
  </si>
  <si>
    <t>※世爻為此機具，哪一六親在世爻上，可來判斷此一機具的新舊、保養、良缺。</t>
  </si>
  <si>
    <t>世逢財星為最佳狀況良好、馬力足、保養佳、產品穩定、操作上手。</t>
  </si>
  <si>
    <t>世逢子孫為新設計生產新品、操作有其個性、還需熟悉瞭解。</t>
  </si>
  <si>
    <t>世逢父母為老舊設計、已有年資、不可過度操駕、保險契約文件要注意。</t>
  </si>
  <si>
    <t>世逢官鬼為曾發生事故、設計有缺陷、或為贓物改裝、不宜購買租用。</t>
  </si>
  <si>
    <t>世逢兄弟為中古二手品、保養有缺失、注意是否欺瞞、要很小心勉強可租買。</t>
  </si>
  <si>
    <t>※鬼爻若有發動表缺失嚴重，可從其五行來判斷設計缺失之處，屬木有隙縫組裝不良。屬火引擎散熱不良易過熱。屬土灰塵積聚欠缺保養。屬金螺釘金屬零件有瑕疵。屬水空調不良、會有滲水漏水等缺失。</t>
  </si>
  <si>
    <t>初二爻為前倉，要持財福；五六爻為後舵，怕見官兄。</t>
  </si>
  <si>
    <t>※再從卦爻爻位來定義其車輛舟船的部位，如初二爻為其前方、三世爻為其中段、五六爻為其後段。若是要用來生財載貨，舟船以初二爻前艙入財星最佳，貨車則以三四爻中段入財星最佳。</t>
  </si>
  <si>
    <t>※其中以五爻為其駕駛艙座控制的中心，最不宜逢官鬼兄弟，表控制中心設計有嚴重不良，極容易產生操作失當而肇事。</t>
  </si>
  <si>
    <t>父作梢公，不宜傷剋；龍為舟尾，豈可空刑。</t>
  </si>
  <si>
    <t>※若是租用車輛則以父母為駕駛、保險等，不宜被妻財發動剋傷，在使用行駛中易發生人為操控疏失，或是發生意外時保險已過期無法理賠等缺失。父母最宜來相合世爻或旺相，此行相處和諧、平安快樂。</t>
  </si>
  <si>
    <t>※青龍主喜事不宜被剋傷或逢空亡，逢財星用神、旺相生助世爻最吉相。</t>
  </si>
  <si>
    <t>其餘六獸逢動爻或用神、世爻，也可從六獸特性來判斷吉凶。</t>
  </si>
  <si>
    <t>螣蛇辨索纜之堅牢；白虎為帆檣之順利。</t>
  </si>
  <si>
    <t>※如滕蛇主綑綁纏繞繩索，旺相或動爻生助用神、世爻，為綑綁堅勞穩固，貨物可平安送達。逢鬼爻、衰相或動爻剋傷用神、世爻，則有斷裂脫落的危險，貨物難順暢平穩。</t>
  </si>
  <si>
    <t>※如白虎主動為船帆、車軸、車輪，旺相或動爻生助用神、世爻，為行駛平穩不顛簸，貨物人員皆安穩舒適。</t>
  </si>
  <si>
    <t>逢鬼爻、衰相或動爻剋傷用神、世爻，則顛簸搖晃造成貨物損傷、人員病暈。</t>
  </si>
  <si>
    <t>六爻皆吉不傷身，四海遨遊無阻滯。</t>
  </si>
  <si>
    <t>※卦中沒出現鬼爻或兄弟是最佳吉相，若是出現此二凶爻，也不能發動旺相來剋傷用神和世搖，則可諸事平安買賣租用稱心愉快四處遨遊，不用擔心車具故障損傷或意外事故了。</t>
  </si>
  <si>
    <t>黃金策總斷篇幅冗長鉅細靡遺，雖然已經包含了人世間的諸多事項，但是還是會有遺漏的情事，其中最後一篇卻是在論述「娼家」，可見劉伯溫對於此一人性基本需求的情色事項，還是以很正常健康的心態去面對探討，甚至關心其吉凶禍福的變化，而不會拘泥保守假惺惺地避開不談，就值得後學來景仰讚嘆。</t>
  </si>
  <si>
    <t>此篇所論述的吉凶，以現今的狀況應是以所謂的八大行業、色情事業來看待，其實此類事業的風險也是很大很複雜的，除了當事人的心境矛盾不安、運勢起伏變化，也還要面對來往各色人間的處理，如奧客蓄意刁難、欺壓凌辱、冷暖人情、謠言鄙視、社會觀感、家人互動等，都是一般人很難去體會瞭解的處境。</t>
  </si>
  <si>
    <t>是否可藉此卦爻互動吉凶，讓如此不平靜的生活中，能多少掙得一點點的安穩，生活和對未來的些許期盼。</t>
  </si>
  <si>
    <t>在八大的人士卜求運勢吉凶、未來發展，是以本身的「世爻」為用神。</t>
  </si>
  <si>
    <t>「應爻」為工作接待花客的場所、或交往對待的人士，或是未來的期許發展。</t>
  </si>
  <si>
    <t>「六親」為老少、士農工商等各種、各色人等，不以六親的特性來論斷吉凶，而以其生助世爻為吉相、剋傷世爻為凶相。</t>
  </si>
  <si>
    <t>養身於花柳之家曰娼曰妓，識禍福於幾微之際惟蓍惟龜。</t>
  </si>
  <si>
    <t>花街托跡，柳巷安身。門外紛紛，總是風流子弟；窗前濟濟，無非歌舞佳人。</t>
  </si>
  <si>
    <t>※在八大行業風夜場所陪笑賣身，或是出於無奈，或是被生活所逼，或是被人欺拐，本已辛苦再面對各色人等、複雜矛盾的生活環境，如何來安身立命免於災禍，如何可以逢迎歡笑得到恩寵賞賜，而有穩定豐厚的收入，如何不被拐騙欺凌壓榨，如何可以遇到知心善緣的好對象？</t>
  </si>
  <si>
    <t>總是心中有諸多疑惑惶恐不安，還是有需要事先請示先佛庇佑，以易經卦象卦爻六親，來預防吉凶禍福的變化。</t>
  </si>
  <si>
    <t>若要安甯，必得世無沖剋；欲求稱意，還須應去生扶。</t>
  </si>
  <si>
    <t>※若要生活安寧無災禍，要先看世爻自身旺相沒被剋傷。</t>
  </si>
  <si>
    <t>被應爻花家所剋，主受到服務場所主管或是裡面人員的欺壓，或口角人士的不滿。</t>
  </si>
  <si>
    <t>被日辰月建所剋，主受到外來的干擾騷擾。</t>
  </si>
  <si>
    <t>被其他六親所剋，主來剋世爻的六親不適合接待，如子孫來剋不宜接待年輕氣盛的花客。其餘可依此類推。</t>
  </si>
  <si>
    <t>※最宜應爻花家、來的客人，來生世爻自身我方，則是受寵有加犒賞小費豐厚，自是事事平順如意。</t>
  </si>
  <si>
    <t>卦見六沖，往來亦徒迎迓；爻當六合，晨昏幸爾盤桓。</t>
  </si>
  <si>
    <t>※卦爻中若是六沖、八純卦，或是世爻被沖，來往客人不穩定，收入也會不穩定，常易起衝突糾紛鬧事，難有安穩的日子過。</t>
  </si>
  <si>
    <t>※卦爻來相合世爻，表客人對自身甚為好感，已有感情羈絆情分相投，會常來捧場賞賜，自然可得到溫馨的對待和豐富的收入。</t>
  </si>
  <si>
    <t>財若空亡，錢樹子恐防傾倒；官如墓絕，探花郎那得棲遲。</t>
  </si>
  <si>
    <t>※卦中妻財主錢財收入，和自身的身材美貌，若逢空亡表對錢財收入不在意，或是對自身的裝扮化妝不用心，對身材保養不關心，對身體健康不照顧。可能會嚴重影響到客人的觀感，而導致不受到寵愛，收入也會受到很大的影響。</t>
  </si>
  <si>
    <t>※卦中官星為主要的客人，或是善姻緣的對象，若是來生助相合世爻，則可受到真心的呵護照顧，但若是官星被剋衰相或入墓絕地，則是客人不易長久來照顧，縱使是良緣難也長久持續，對於未來的期待美夢只能空想。</t>
  </si>
  <si>
    <t>妻財官鬼二者不可相無，財鬼父兄子孫皆宜不動。</t>
  </si>
  <si>
    <t>※卦中財星官星最好都能雙雙出現，旺相相生則人貌美溫柔、錢財豐厚、客人恩寵俱佳，有缺伏藏都是一種遺憾，缺財美貌欠佳、收入不濟，缺官客人不來、良緣難等。</t>
  </si>
  <si>
    <t>※風月場所總是是非之地，最宜卦爻安靜不動才能日日平安無事，卦爻有發動則是該方面會有動作。</t>
  </si>
  <si>
    <t>如子孫動主幼稚任性口角，或剋傷客人引來衝突是非。</t>
  </si>
  <si>
    <t>妻財動主錢財發動有過度花費、不當奢侈的行為，或剋傷父母和家人的衝突緊張。</t>
  </si>
  <si>
    <t>父母動主辛勞拘謹保守、不擅裝扮、為家人付出勞累，或剋傷子孫和子女的衝突關係。</t>
  </si>
  <si>
    <t>兄弟動主破財被欺瞞、壓榨、黑道兄弟來騷擾，或剋傷妻星引起家庭夫妻離異紛擾。</t>
  </si>
  <si>
    <t>官鬼動主寵愛客人離異、政府干擾、警方檢查，或剋傷兄弟引起感情三角糾紛的衝突。</t>
  </si>
  <si>
    <t>鬼煞傷身，火盜官災多恐佈；日辰沖父，住居屋宅有更張。</t>
  </si>
  <si>
    <t>※鬼爻來剋傷世爻最為凶險，可由其五行特性來查知傷害的源由，</t>
  </si>
  <si>
    <t>屬火為火災、衝動口角暴亂。</t>
  </si>
  <si>
    <t>屬木為如樹根鑽土、欺凌壓榨、軟土深掘。</t>
  </si>
  <si>
    <t>屬土為猥瑣之人狡詐依賴、不堪繁瑣。</t>
  </si>
  <si>
    <t>屬金為刀槍器械爭鬥、情殺意外。</t>
  </si>
  <si>
    <t>屬水為酒水逼灌、飲食傷身。</t>
  </si>
  <si>
    <t>※日辰為外來的干擾影響，冲剋父母主屋宅為住處將有更動。冲剋其餘六親可依此推論判斷。</t>
  </si>
  <si>
    <t>兄弟交重，罄囊用度；子孫藏伏，蹙額追陪。</t>
  </si>
  <si>
    <t>※卦中兄弟爻發動主剋財破財，積蓄會被欺瞞詐騙，要非常注意投資借貸的凶險。或美貌裝扮不佳，客人減少收入不濟。</t>
  </si>
  <si>
    <t>※子孫爻雖會剋官星客人，卦中宜安靜不動，但也不宜伏藏沒出現，因為子孫也是為福神吉星，伏藏表福報微薄、業力深重，恐難有翻身從良得善緣的時刻，只能日日苦撐難展歡笑期待未來。</t>
  </si>
  <si>
    <t>財化福爻，家出從良之妓；官居刑地，門招惡病之人。</t>
  </si>
  <si>
    <t>※財星發動化為子孫福神，從良的心思已起，不想再從事風月工作，將會準備離開風塵回歸平凡的生活。</t>
  </si>
  <si>
    <t>※官星主來的客人，若但逢刑絕墓地，表所來的客人為惡質卑劣、蠻橫不講理，或有病的人。若再來生合世爻則需防被傳染病症，若來沖剋世爻或財星則會被欺壓受侮。</t>
  </si>
  <si>
    <t>忌動衰空，閑是閑非閑撓舌；財興剋世，有財有利有驚憂。</t>
  </si>
  <si>
    <t>※剋傷世爻的六親為忌神，忌神發動災禍臨門，若是逢空亡衰相，則只是虛驚一場閒言閒語口角是非，不用過於擔心掛礙。</t>
  </si>
  <si>
    <t>※妻財發動、旺相為錢財收入豐厚，但來剋傷世爻表因財生事，或客人妻子來鬧事，而有憂心驚嚇的事情來發生。其餘來剋傷世爻的六親也可依此來類推。</t>
  </si>
  <si>
    <t>能將玄理以推詳，真乃黃金而不易。</t>
  </si>
  <si>
    <t>※若是能將卦爻真理來詳加察覺，未雨綢繆預防或是於事前，所謂「千金難買早知道」，可比黃金百萬來得更加地珍貴，值得大家好好地來深思學習善加運用。</t>
  </si>
  <si>
    <t>2十二講批解卦象學習漸進層次</t>
  </si>
  <si>
    <t>「學習易經沒有所謂『學的會？或是學不會？』的問題！」因為一個學問，你說怎樣才算是「學的會」呢？根本就是「學無止盡、活到老學到老」的嘛！能有這樣的觀念，才是正確的學習心態。</t>
  </si>
  <si>
    <t>所以這其中學習的重點，應該是在於你從這個學問中，到底得到了多少的「智慧」和「領悟」？因此只有「學的多點」或是「學的少點」的差別而已，而沒有什麼「會不會」的問題？</t>
  </si>
  <si>
    <t>這是要告訴我們，對於所有的學問在學習時，包括了「易經」都要以一種寬廣的心胸來多方面的參詳、吸收，更要效法「不恥下問」和「善財童子五十三參」的精神，來精進用功。</t>
  </si>
  <si>
    <t>而以下對於「易經」卦象的批解解卦層次，只是大略的來讓我們知道，可以從這一些層次內容中，要來學習怎樣的內容，然後將所要求卜的事情，給於不同方向和角度深入、精確的批解而已！所以應該可以當成一個易經學習評鑑的層次標準吧！</t>
  </si>
  <si>
    <t>不過也有學生會問說：「是不是學會卜筮正宗高階的課程，瞭解了陰陽五行和卦爻世應六親的解卦方法，就可以將卦象批解的很準確呢？」</t>
  </si>
  <si>
    <t>四明倒認為這並不是肯定、絕對的！</t>
  </si>
  <si>
    <t>因為學會了卜筮正宗高階的程度，只能說你懂得更多的解卦方法，而可以把一個卦象的內容說得更多吧了！</t>
  </si>
  <si>
    <t>至於是否能夠解卦到很準確的層次，重點還是在於多「練習」和「經驗累積」，尤其是心境要很虔誠，和所召請祈求佛菩薩的「感應」默契！</t>
  </si>
  <si>
    <t>並不是你已經學到多或少，或是背書背的多少？所以就算是只會基本初階的六十四卦卦意的人，若能夠好好的來幫人批解服務運用，照樣也是會解卦到準確的不得了呢！</t>
  </si>
  <si>
    <t>所以這是我們在作學問的時候，要清楚的知道重點倒底是在哪裡？千萬不能來盲信跟哪位大師來上課才能學會，或是迷信有「密笈」或「密法」才能精準解卦的！</t>
  </si>
  <si>
    <t>【批解卦象的學習漸進層次】</t>
  </si>
  <si>
    <t>『備註說明』</t>
  </si>
  <si>
    <t>此一解卦系統是以卦意為基礎，再延伸到以卦爻世應六親來批解，跟另一主流系統或傳統學院派系統，以周易經傳、爻辭和十翼傳來解卦，是非常地不相同，是不能來混用的喔！</t>
  </si>
  <si>
    <t>也就是說不能再甲老師處卜了卦，再將此卦拿到乙老師處給予解卦，這會因為二老師的解卦系統定義不同，在解卦上會有很大的落差的，最好是到乙老師處再重新卜過卦即可。</t>
  </si>
  <si>
    <t>也因此瞭解易經各「定義」的不同運用，是不能夠批評它人卜卦的方法對不對，或是解卦的方式正確與否？重點是在是否能夠將問題解答準確！才說「易經」是個理科的學問，過程如何運算不重要，答案正確即可，而不是像「文科」的學問一般，都必須要完全符合其文辭內容呢！</t>
  </si>
  <si>
    <t>第一階段  【論卦意】以64卦卦意來批論事情吉凶</t>
  </si>
  <si>
    <t>一、論成卦的卦意：表示現在所卜求事情的吉凶狀況。</t>
  </si>
  <si>
    <t>二、論變卦的卦意：表示所卜求事情未來可能的吉凶發展趨勢。</t>
  </si>
  <si>
    <t>三、論內情卦的卦意：表示來卜求問題的人，其內在心思對於所問問題的看法、觀念、態度等。</t>
  </si>
  <si>
    <t>『批註說明』</t>
  </si>
  <si>
    <t>在「卜筮正宗」的「黃金策」中，對於成卦卦意和變卦卦意的吉凶，都沒有去批論解說，四明認為這並不是很正確的一個現象，因為批論一件事情的吉凶，當然是要由淺入深、由表相再到內相，而卦象中的卦意，更是最能清楚明白地來表達，所卜求事情好壞吉凶的變化，怎麼可以去忽略不看呢？</t>
  </si>
  <si>
    <t>所以四明在幫學員、信眾批論卦象時，有時看到卜出的基本卦意吉凶，對於事情的解釋已經都很清楚明白時，根本就不會再來批註卦爻「六親五行」的變化了。</t>
  </si>
  <si>
    <t>例如：卜求財運。</t>
  </si>
  <si>
    <t>卜出成卦：火天大有，變卦：山天大畜。</t>
  </si>
  <si>
    <t>根本就是大好的卦象，何必多此一舉再來批論六親呢？</t>
  </si>
  <si>
    <t>所以，若是對於基本的卦意意思，還有不很瞭解？或是想要進一步知道何時可以「相應的應期」時間點？或是想要知道是否有隱藏著凶象？或是想要知道，來影響事情變化的是哪一個人？或是哪一方面的事跡？</t>
  </si>
  <si>
    <t>此時四明才會考慮，可以更進一步來批解六親五行事情「用神」的旺衰吉凶，所以千萬不要太過於沈迷於六親五行的批解論算中，而忘了最根本的卦意吉凶了！</t>
  </si>
  <si>
    <t>第二階段   【論世應爻】六親五行用神的旺衰判斷</t>
  </si>
  <si>
    <t>＊批論世、應爻：世爻是表示「我」的意思，所以可以由世爻來論斷卜卦人目前的氣運、想法、心態，或是性情、個性。（僅作參考，還是要以卜問事情的用神旺衰為主軸。）</t>
  </si>
  <si>
    <t>※世在陽爻者，個性剛強積極。陰爻者，有耐性、耐力，但若世爻所在的五行不是旺相時，則表示心機較重。</t>
  </si>
  <si>
    <t>【世爻與某一六親卦爻在一起的含義】</t>
  </si>
  <si>
    <t>※世爻與六親的關係：世爻與某一六親在同一爻位上，表示會和這一位親人的關係密切緣份深重，相關所卜求事情的好、壞、吉、凶都會有息息相關的牽連。</t>
  </si>
  <si>
    <t>※世爻與六親的生剋關係</t>
  </si>
  <si>
    <t>【世、應互相生剋的吉凶關係】</t>
  </si>
  <si>
    <t>世為我、為內、為本方、為主。表來卜求事情的人。</t>
  </si>
  <si>
    <t>應為他、為外、為他方、為賓。表被卜求的事情或對象。</t>
  </si>
  <si>
    <t>【論世與用神的生剋關係】</t>
  </si>
  <si>
    <t>第三階段  【論取用神】</t>
  </si>
  <si>
    <t>看所卜求的事情，是屬於六親分類中的哪一個（父母、兄弟、子孫、官鬼、妻財）。若是無法確定是要取用哪一個用神時，請以「世爻」為用神。</t>
  </si>
  <si>
    <t>然後論算「用神」被動爻、變爻、日辰、月建，這四大影響因素來生、或來剋、或合、或沖，而來推算出其旺衰，即是批斷所卜事情吉凶的依據。</t>
  </si>
  <si>
    <t>第四階段  【論動爻和變爻的吉凶影響】</t>
  </si>
  <si>
    <t>第五階段  【論日辰與用神的生剋吉凶關係】</t>
  </si>
  <si>
    <t>＊    卜卦的日子（日辰）五行的生剋用神力量，僅次於動爻。對於用神旺衰吉凶有很大的影響性。</t>
  </si>
  <si>
    <t>＊    日辰能直接來生旺用神是最好的吉相情形，反之若是來剋傷用神，則是為大凶相了。</t>
  </si>
  <si>
    <t>＊    日辰若沒能來生用神，看是否與動爻有產生剋制的情形？也是對用神有很大的幫助的。</t>
  </si>
  <si>
    <t>例如：卜求財運，用神為「妻財、申金」，動爻為「兄弟、午火」，來剋傷妻財、申金。此時若日辰為「子水」能來剋制「兄弟、午火」，也是可視為對財運有吉相的幫助。</t>
  </si>
  <si>
    <t>第六階段【論月建與用神的生剋吉凶關係】</t>
  </si>
  <si>
    <t>＊卜卦的月份（月建、月令）五行的生剋用神力量，僅次於日辰，影響範圍僅限於這個月的時間內。對於用神旺衰吉凶，與日辰相同，都是有很大的影響性。</t>
  </si>
  <si>
    <t>第七階段 【論看用神是否為「空亡」】</t>
  </si>
  <si>
    <t>＊    用神若為空亡，但是卻被動爻、日、月所生、旺相，則稱為假空、虛空，不以空亡來論，或是只要一出空，所卜求事情就可以得到吉相的應驗。</t>
  </si>
  <si>
    <t>＊    但若是卻被動爻、日、月所剋、衰相，可以稱為「避空」，暫時不受到影響，所卜求事情還不會顯現出凶相來，但是一出空也可能就會應驗凶相的。</t>
  </si>
  <si>
    <t>第八階段 【論看用神是否有伏藏】</t>
  </si>
  <si>
    <t>1、   用神最忌諱有伏藏，這樣就是「事不明、求不現」，對於所求的事情混囤不清楚，表示很難如願順遂。</t>
  </si>
  <si>
    <t>如：卜求健康疾病，官鬼伏藏，表示病因不明很難下藥醫治的。</t>
  </si>
  <si>
    <t>如：卜求財運，妻財伏藏，表示財運、財氣未出現，很難得財利的。</t>
  </si>
  <si>
    <t>2、   用神若伏藏，看有否被動爻、日、月所生，或是飛神所生而為旺相，如此在用神被日辰沖出的日子裡，仍然可以得到吉相應驗的。</t>
  </si>
  <si>
    <t>例如：卜求財運，用神「妻財、申金」伏藏，不在卦象六爻之中，但是有被動爻「子孫、辰土」所生、旺相，所以只要等待日辰是為「寅日」，即可產生為「寅沖申」，「妻財」即被沖出可以應驗得財利了。</t>
  </si>
  <si>
    <t>第九階段 【論六獸有無逢到動爻或用神或世應】</t>
  </si>
  <si>
    <t>※一般六獸要有逢到動爻或用神或世應，才會發揮吉或凶的影響力，尤其是逢到「動爻」，這種六獸神煞的應驗就會很明顯的了。</t>
  </si>
  <si>
    <t>第十階段 【論用神與十二長生運】</t>
  </si>
  <si>
    <t>用神有無逢到十二長生的「生、旺、墓、絕」，或是「沐浴、官祿」。</t>
  </si>
  <si>
    <t>1、   生：長生。旺：帝旺。墓：入墓。絕：氣絕。</t>
  </si>
  <si>
    <t>2、   沐浴：又稱為桃花。官祿：為建祿旺相。</t>
  </si>
  <si>
    <t>以上十大階段內容，是本中高階講義學習上的重點晉級內容，也是一般在解卦時的一個順序看法，所以讀者、學員可以此來衡量自己，倒底可以對於以上的內容已經有多少的瞭解，就可以大概知道自己的學習程度，還有多少需要再努力的地方了！</t>
  </si>
  <si>
    <t>【十三論、種作 】</t>
    <phoneticPr fontId="1" type="noConversion"/>
  </si>
  <si>
    <t>【十五論、六畜 】</t>
    <phoneticPr fontId="1" type="noConversion"/>
  </si>
  <si>
    <t>【十六論、求名 】</t>
    <phoneticPr fontId="1" type="noConversion"/>
  </si>
  <si>
    <t>雖賦數言，總論窮通之得失，再將八卦，重推致用之吉凶。</t>
    <phoneticPr fontId="1" type="noConversion"/>
  </si>
  <si>
    <t>父母爻應吉而官鬼爻應凶，飽學之士可惜不能及第。父母爻旺相有制，官鬼爻弱而無助，即使經綸滿腹，也難免名落孫山；反之父母爻應凶而官鬼爻應吉，雖學識之淺薄，但依然能終登黃甲。</t>
    <phoneticPr fontId="1" type="noConversion"/>
  </si>
  <si>
    <t>雖然只有寥寥數言，但總論人生之窮通壽夭，際遇之得失，玄之，言宜慢（言而守信），心宜善（慈悲，悲憫）。</t>
    <phoneticPr fontId="1" type="noConversion"/>
  </si>
  <si>
    <t>子孫爻發動應吉，而官鬼爻失陷，則必因舉薦而登科；倘若官鬼爻休囚又逢衝剋，則依然獨守寒窗。</t>
    <phoneticPr fontId="1" type="noConversion"/>
  </si>
  <si>
    <t>兄弟休囚無力而發動應凶，官鬼爻安靜以應吉，則雖然委身於屋檐，終將羽化蝶變。</t>
    <phoneticPr fontId="1" type="noConversion"/>
  </si>
  <si>
    <t>兄弟旺相於月建而發動，化出官鬼以克制，則未有不鵬程萬里，連步蟾宮之捷報。</t>
    <phoneticPr fontId="1" type="noConversion"/>
  </si>
  <si>
    <t>需要詳細卦爻六親方向，方論其人命運之得失，子孫為前程，官鬼為應試，兄弟為爭競，需各個卦爻均審，各有所主。</t>
    <phoneticPr fontId="1" type="noConversion"/>
  </si>
  <si>
    <t>【十七論、仕宦 】</t>
    <phoneticPr fontId="1" type="noConversion"/>
  </si>
  <si>
    <t>【十八論、求財 】</t>
    <phoneticPr fontId="1" type="noConversion"/>
  </si>
  <si>
    <t>【十九論、家宅 】</t>
    <phoneticPr fontId="1" type="noConversion"/>
  </si>
  <si>
    <t>合為門，沖為路，不論卦內之有無。</t>
    <phoneticPr fontId="1" type="noConversion"/>
  </si>
  <si>
    <t>要點：</t>
  </si>
  <si>
    <t>住宅風水的好壞，主要看卦中六爻的生克制化，再看吉神助吉，凶神逞凶的情況。</t>
  </si>
  <si>
    <t>測家宅要子孫爻，妻財爻，官鬼爻，父母爻，兄弟爻均上卦並臨年月日為佳，否則定有不足，破敗。</t>
  </si>
  <si>
    <r>
      <t>以</t>
    </r>
    <r>
      <rPr>
        <b/>
        <sz val="11"/>
        <color rgb="FF000000"/>
        <rFont val="Inherit"/>
        <family val="2"/>
      </rPr>
      <t>內卦(內三爻)為宅，外卦(外三爻)為人</t>
    </r>
    <r>
      <rPr>
        <sz val="11"/>
        <color rgb="FF000000"/>
        <rFont val="Open Sans"/>
        <family val="2"/>
      </rPr>
      <t>，內卦克外卦為宅克人，主病連綿、事多端，不吉。</t>
    </r>
  </si>
  <si>
    <t>外卦克內卦為人克宅，主修屋建新房，或整舊更新。</t>
  </si>
  <si>
    <t>內卦生外卦為宅生人大吉。</t>
  </si>
  <si>
    <t>外卦生內卦為人生宅，經常有破耗。</t>
  </si>
  <si>
    <t>內外卦比和主大吉。</t>
  </si>
  <si>
    <t>內卦旺相主屋多。</t>
  </si>
  <si>
    <t>外卦旺相主人丁多而又興旺。</t>
  </si>
  <si>
    <t>內卦外卦都旺相，主屋多人也多。</t>
  </si>
  <si>
    <r>
      <t>二爻為宅，五爻為人</t>
    </r>
    <r>
      <rPr>
        <sz val="11"/>
        <color rgb="FF000000"/>
        <rFont val="Open Sans"/>
        <family val="2"/>
      </rPr>
      <t>。</t>
    </r>
  </si>
  <si>
    <t>二爻五爻相生相合或比和吉利。</t>
  </si>
  <si>
    <t>五爻臨子孫妻財，又得二爻生合比和更吉。</t>
  </si>
  <si>
    <t>二爻五爻相衝相剋不吉。</t>
  </si>
  <si>
    <t>宅克人爻住不穩，人克宅爻住無事。</t>
  </si>
  <si>
    <t>測宅，卦中無水者，房屋周圍溝流不通。卦中無土者，是平地上建造的高樓。卦中無火者，香火、來人冷落，廚灶破敗失修。卦中無金者，家資貧窮或無人居住。卦中無木者，主床榻桌椅破損。</t>
  </si>
  <si>
    <t>六爻俱安靜、卦逢六合，人宅均安寧。</t>
  </si>
  <si>
    <t>卦逢三刑六衝不吉。</t>
  </si>
  <si>
    <t>六爻多動帶土木，不是新建之宅，而是修舊之屋。</t>
  </si>
  <si>
    <t>六爻多動帶水火，常有水火之災。</t>
  </si>
  <si>
    <t>卦中有坎主有水，遇艮主有山，逢震則有路。</t>
  </si>
  <si>
    <t>占宅遇八純卦、遊魂卦，主禍事連綿。</t>
  </si>
  <si>
    <t>測得遊魂卦主住處不定，測得遊魂卦變歸魂卦，是遷出後又返回居住。</t>
  </si>
  <si>
    <t>下面從多角度多側面詳細分解</t>
  </si>
  <si>
    <t>(一)依爻位斷</t>
  </si>
  <si>
    <t>測陽宅，取初爻代表宅基、水井、傭人；二爻代表宅舍、廚灶；三爻代表門、床；四爻代表房中門、門戶；五爻代表路、人，六爻代表棟樑、牆壁。</t>
  </si>
  <si>
    <t>初爻旺相，宅在鄉村，吉利。二爻旺相，住宅地方較好。三爻旺相，住宅在城市裡。四爻旺相，住宅在大城市。五爻旺相，住宅在京都。上爻旺相，宅在山村中。</t>
  </si>
  <si>
    <t>初爻：</t>
  </si>
  <si>
    <t>歌 訣</t>
  </si>
  <si>
    <t>初為根基與水井，臨財子吉臨鬼凶；初爻臨土水井濁， 臨木有樹水清盈。</t>
  </si>
  <si>
    <t>臨鬼空亡破廢殘，臨火枯乾臨金清。 若臨辰戌丑未土，殘宅遭受月日沖。</t>
  </si>
  <si>
    <t>初臨鬼父加白虎，動傷傭人與子嬰。若臨官鬼之墓庫，原有古墓在地中。</t>
  </si>
  <si>
    <t>初臨亥子加白虎，橋樑就在附近橫。好橋必定臨財子，壞橋必定是逢沖。</t>
  </si>
  <si>
    <t>(注)如得震巽宮卦，金為官鬼，金鬼墓在丑，若丑臨於初爻，則宅下必有古墓。</t>
  </si>
  <si>
    <t>二爻：</t>
  </si>
  <si>
    <t>二為廚灶與客廳，父母持世旺則寧。二臨妻財子孫旺，家道昌隆衣足豐。</t>
  </si>
  <si>
    <t>官旺二爻臨青龍，無破無傷主功名。二臨父兄子財官，囚死破損旺則興。</t>
  </si>
  <si>
    <t>二爻火鬼臨朱雀，須防火災常發生。二爻鬼臨寅卯木，廚灶之上有梁橫。</t>
  </si>
  <si>
    <t>二爻落空宅荒廢，白虎加刑主大凶。二臨財官被衝破，夫妻反目少恩情。</t>
  </si>
  <si>
    <t>三爻：</t>
  </si>
  <si>
    <t>三爻為床亦為門，三爻臨鬼神堂存。如臨金鬼神堂破，木帶青龍神堂新。</t>
  </si>
  <si>
    <t>三臨財子青龍吉，門庭清潔人歡欣。三爻四爻是兄弟，屋少門多錢耗損。</t>
  </si>
  <si>
    <t>月日動爻沖三爻，人走旁門非正門。倘若四爻克三爻，門門相對為穿心。</t>
  </si>
  <si>
    <t>太歲生合門向吉，若遭刑沖門凶損。三臨虎鬼齊發動，口舌是非纏滿身。</t>
  </si>
  <si>
    <t>四臨子孫青龍吉，鬼加玄武門破損。四與二爻相生合，房中之門個個新。</t>
  </si>
  <si>
    <t>四居官鬼臨朱雀，官司訟事常臨門。四居子兄臨玄武，宅遭池塘沼澤浸。</t>
  </si>
  <si>
    <t>四居兄弟臨螣蛇，鄰居茅廁坑害人。四居月破休囚地，宅無大門有破門。</t>
  </si>
  <si>
    <t>四臨騰蛇再發動，驚夢怪異不離身。</t>
  </si>
  <si>
    <t>五爻：</t>
  </si>
  <si>
    <t>五為人爻二為宅，五克二爻人安逸。福神居之多和美，官鬼臨之主分離。</t>
  </si>
  <si>
    <t>若遭白虎來動克，驚恐疾病實難醫。五爻臨水宅近水，生合世二有水曲。</t>
  </si>
  <si>
    <r>
      <t>五臨兄弟牆內坑，生合世爻路適宜。</t>
    </r>
    <r>
      <rPr>
        <b/>
        <sz val="11"/>
        <color rgb="FF000000"/>
        <rFont val="Inherit"/>
        <family val="2"/>
      </rPr>
      <t>五沖世爻謂路殺，</t>
    </r>
    <r>
      <rPr>
        <sz val="11"/>
        <color rgb="FF000000"/>
        <rFont val="Open Sans"/>
        <family val="2"/>
      </rPr>
      <t>其路直長逞凶機。</t>
    </r>
  </si>
  <si>
    <t>五爻居財合官鬼，財鬼兩旺得賢妻。</t>
  </si>
  <si>
    <t>上爻：</t>
  </si>
  <si>
    <t>上臨卦身或持世，離祖成家祖業稀。財落空亡妻無力，再遇衝破呈死機。</t>
  </si>
  <si>
    <t>上爻父母若屬木，陽為橋樑土為壁。旺臨青龍是新宅， 死絕臨虎是破居。</t>
  </si>
  <si>
    <t>（二)依六親斷</t>
  </si>
  <si>
    <t>古有：測房屋，以初爻代表傭人、子女。二爻代表妻妾。三爻代表兄弟。四爻代表母親。五爻代表父親。六爻代表祖上。此種六親分法有違卦理，不可信。(卜筮正宗)「辟《易林補遺》家宅之謬」一文，我很讚賞。</t>
  </si>
  <si>
    <t>1、父母爻：</t>
  </si>
  <si>
    <t>父母卦中主道潞，代表墳墓與橋樑。父爻變出或多現，兩處有住房。</t>
  </si>
  <si>
    <t>卦無父母或空亡，難得祖屋或經商。父母爻為宅之基，財動克之不安康。</t>
  </si>
  <si>
    <t>父在初爻一層房，在二三爻同數房。在四五爻樓層高，上屑更高的樓房。</t>
  </si>
  <si>
    <t>卦中有父而無子，住宅虛耗嗣不強。卦中有子而無父，主人孤獨又淒涼。</t>
  </si>
  <si>
    <t>父子妻財均旺相，家業興隆福滿堂。</t>
  </si>
  <si>
    <t>2、兄弟爻</t>
  </si>
  <si>
    <t>兄爻發動克妻財，離婚再娶妻有災。 兄爻發動又無制，多出忤逆之後代。</t>
  </si>
  <si>
    <t>兩姓兄弟卦中看，世應被兄來隔開。(注一)兄爻有隔而同宮，是親兄弟莫疑猜。(注二)</t>
  </si>
  <si>
    <t>(注一)如《火地晉》卦，世爻酉金，應爻未土，被申金兄弟隔開，說明有兩姓兄弟。</t>
  </si>
  <si>
    <t>(注二)如《天山遁》卦，二爻午火持世，五爻申金為應，第四爻午火雖在兩申爻兄弟中間，但申金同屬乾宮，故是親兄弟。其它仿此。</t>
  </si>
  <si>
    <t>3、官鬼爻</t>
  </si>
  <si>
    <t>官世財生主吉利，財動化子錢財聚。鬼逢太歲臨貴馬，蹬金步玉上天梯。</t>
  </si>
  <si>
    <t>鬼旺無制生怪異，生世生身卻為吉。有鬼無財多病疾，有財無鬼多耗失。</t>
  </si>
  <si>
    <t>鬼臨虎動災禍至，子動制鬼則無虞。世爻逢空莫妄動，官鬼交重莫移居。</t>
  </si>
  <si>
    <t>鬼兄同動刑克世，破財官非受人欺。鬼在坤艮宮發動，定是祖墳呈凶機。</t>
  </si>
  <si>
    <t>4、妻財爻</t>
  </si>
  <si>
    <t>財子旺相又安穩，定是富宅與豪門。財子旺動傷父母，克陽傷父陰母親。</t>
  </si>
  <si>
    <t>財與鬼爻相生合，先同居而後成婚。財與鬼爻相衝克，夫妻反目成仇人。</t>
  </si>
  <si>
    <t>財爻發動刑克世，日辰合應主再婚。財臨咸池與應合，帶刃私通殺夫君。</t>
  </si>
  <si>
    <t>應生財爻誘妻妾，財去生應勾外人。</t>
  </si>
  <si>
    <t>5、子孫爻</t>
  </si>
  <si>
    <t>占宅子孫為福神，無子制官禍臨門。子臨宅爻生合世，家道興隆日日新。</t>
  </si>
  <si>
    <t>子孫發動剝官職，子落空亡損後人。子伏卦身異姓於，子絕遭傷無子孫。</t>
  </si>
  <si>
    <t>（三）依世應斷</t>
  </si>
  <si>
    <t>世應相生相合吉，相衝相剋凶無疑。 世爻落空為不利，世爻入墓難遷移。</t>
  </si>
  <si>
    <t>內囚外旺宜搬遷，內旺外囚動不宜。 世應比合或臨宅，兄動化兄兩門立。</t>
  </si>
  <si>
    <t>世臨官鬼在二爻，不是祖屋借房居。 世應臨財被三合，再逢官多必爭妻。</t>
  </si>
  <si>
    <t>世臨外卦與宅同，不動偏宅動分居。(注一)應臨之爻同宅爻，異性同居或寄居。(注二)</t>
  </si>
  <si>
    <t>世臨日辰動克應，他人被殺呈凶機。 應臨日辰動克世，他人殺我要注意。</t>
  </si>
  <si>
    <t>(注一)如《明夷》卦，世臨丑土在四爻，為在外卦或稱外宅。動則主離祖分居，不動則主偏宅。</t>
  </si>
  <si>
    <t>(注二)如《剝)卦。應爻巳火居宅爻(二爻為宅)，謂「應臨之爻同宅爻。」再如《井》卦，應爻亥水居宅爻，謂「應臨之爻同宅爻。」應臨宅爻，亦稱「宅入中庭」，主與外人同居，若日辰同臨，為寄居。</t>
  </si>
  <si>
    <t>(四)依六神斷</t>
  </si>
  <si>
    <t>看六神有二種方法：一是東青龍、西白虎、南朱雀、北玄武、勾陳騰蛇在中間；二是左青龍、右白虎、前朱雀、後玄武。有人提出乾脆用「一」而捨棄「二」，這種看法有些牽強。因為「一」指的是六神居八卦的方位； 「二」，則是實用之法。因為每個陰、陽宅的坐向不同，如只用「一」，那麼青龍與白虎便亂套了。</t>
  </si>
  <si>
    <t>(1)青龍：</t>
  </si>
  <si>
    <t>歌訣</t>
  </si>
  <si>
    <t>龍動宜遷移，如臨財子吉。和官並月日，官職必升級。</t>
  </si>
  <si>
    <t>和貴臨宅爻，此宅最吉利。青龍臨月建，婚姻懷孕喜。</t>
  </si>
  <si>
    <t>(2)朱雀：</t>
  </si>
  <si>
    <t>朱雀臨鬼動，旬內口舌開。朱雀逢空絕，官司牢獄來。</t>
  </si>
  <si>
    <t>朱雀臨月日，發動防火災。朱雀外卦動，文書音訊來。</t>
  </si>
  <si>
    <t>(3)勾陳：</t>
  </si>
  <si>
    <t>勾陣臨財動，克世財興隆。勾陳臨月日，田園必廣增。</t>
  </si>
  <si>
    <t>勾陳臨月建，鬼動宅不寧。勾陳玄武動，女人多有凶。</t>
  </si>
  <si>
    <t>(4)螣蛇：</t>
  </si>
  <si>
    <t>螣蛇主驚恐，發動宅不寧。臨鬼做惡夢，臨世常虛驚。</t>
  </si>
  <si>
    <t>臨鬼內卦動，小兒離家中。臨鬼外卦動，須防盜賊凶。</t>
  </si>
  <si>
    <t>螣疇蛇臨月建，牽連是非生。</t>
  </si>
  <si>
    <t>(5)白虎：</t>
  </si>
  <si>
    <t>白虎臨子孫，長房難安康。白虎沖青龍，丈夫已死亡。</t>
  </si>
  <si>
    <t>虎並年月日，發動必主喪。虎臨鬼爻動，家人有災殃。</t>
  </si>
  <si>
    <t>(6)玄武：</t>
  </si>
  <si>
    <t>玄武主淫濫，臨財妻妾賤。玄武臨兄弟， 池塘來侵犯。</t>
  </si>
  <si>
    <t>遷移臨玄武，防賊來偷占。玄武合咸池，陰私事不斷。</t>
  </si>
  <si>
    <t>精解番外篇：</t>
    <phoneticPr fontId="1" type="noConversion"/>
  </si>
  <si>
    <r>
      <rPr>
        <b/>
        <sz val="11"/>
        <color rgb="FF000000"/>
        <rFont val="Wingdings"/>
        <charset val="2"/>
      </rPr>
      <t>Ø</t>
    </r>
    <r>
      <rPr>
        <b/>
        <sz val="11"/>
        <color rgb="FF000000"/>
        <rFont val="微軟正黑體"/>
        <family val="2"/>
        <charset val="136"/>
      </rPr>
      <t>㊕㊕合二爻者為門，沖二爻者為路。</t>
    </r>
    <r>
      <rPr>
        <sz val="11"/>
        <color rgb="FF000000"/>
        <rFont val="微軟正黑體"/>
        <family val="2"/>
        <charset val="136"/>
      </rPr>
      <t>沖合之爻不論是否上卦，都以此論。如《天風姤》卦，二爻亥水為宅，寅與亥合，以寅為門。巳沖亥，以巳為路。卦中本來無寅巳二爻，只要與二爻合沖者即是。其它以此類推。</t>
    </r>
    <phoneticPr fontId="1" type="noConversion"/>
  </si>
  <si>
    <t>出處:https://kknews.cc/zh-tw/geomantic/pgv3lvp.html</t>
    <phoneticPr fontId="1" type="noConversion"/>
  </si>
  <si>
    <t>【二十論、家宅搜精分別六爻斷法 】</t>
    <phoneticPr fontId="1" type="noConversion"/>
  </si>
  <si>
    <t>【二十一論、安葬墳墓 】</t>
    <phoneticPr fontId="1" type="noConversion"/>
  </si>
  <si>
    <t>這一點在多年的實務服務經驗中，倒是常常遇到祖先因為沒有妥善安奉祭拜，而來影響到在世家人的疾病、意外、事業、財運和婚姻等問題，為何會如此呢？</t>
    <phoneticPr fontId="1" type="noConversion"/>
  </si>
  <si>
    <t>【二十二論、求師 】</t>
    <phoneticPr fontId="1" type="noConversion"/>
  </si>
  <si>
    <t>【二十三論、學館 】</t>
    <phoneticPr fontId="1" type="noConversion"/>
  </si>
  <si>
    <t>【二十四論、詞訟 原文】</t>
    <phoneticPr fontId="1" type="noConversion"/>
  </si>
  <si>
    <t>【二十五論、避亂 】</t>
    <phoneticPr fontId="1" type="noConversion"/>
  </si>
  <si>
    <t>【二十六論、逃亡 】</t>
    <phoneticPr fontId="1" type="noConversion"/>
  </si>
  <si>
    <t>【二十七論、失脫、捕捉與盜賊 】</t>
    <phoneticPr fontId="1" type="noConversion"/>
  </si>
  <si>
    <t>【二十八論、痘疹】</t>
    <phoneticPr fontId="1" type="noConversion"/>
  </si>
  <si>
    <t>【二十九論、出行】</t>
    <phoneticPr fontId="1" type="noConversion"/>
  </si>
  <si>
    <t>【三十論、行人】</t>
    <phoneticPr fontId="1" type="noConversion"/>
  </si>
  <si>
    <t>【三十一論、舟船 】</t>
    <phoneticPr fontId="1" type="noConversion"/>
  </si>
  <si>
    <r>
      <t>【三十二論、娼家</t>
    </r>
    <r>
      <rPr>
        <b/>
        <sz val="14"/>
        <color rgb="FF0000FF"/>
        <rFont val="微軟正黑體"/>
        <family val="2"/>
        <charset val="136"/>
      </rPr>
      <t>】</t>
    </r>
    <phoneticPr fontId="1" type="noConversion"/>
  </si>
  <si>
    <t>&lt;b&gt;&lt;font color=#D60000"&gt;合二爻者為門，沖二爻者為路。&lt;/font&gt;&lt;/b&gt;</t>
  </si>
  <si>
    <t>父乃勞傷所致，兄為氣食相侵。</t>
    <phoneticPr fontId="1" type="noConversion"/>
  </si>
  <si>
    <t>《金鎖玉關》經文</t>
  </si>
  <si>
    <t>混飩初開立五方 乾坤日月布三綱</t>
  </si>
  <si>
    <t>周天方象排星斗 天清地濁理陰陽</t>
  </si>
  <si>
    <t>風雨雷電皆虛氣 山崗水闊有良方</t>
  </si>
  <si>
    <t>乾天坤地分高下 置成順理送納常</t>
  </si>
  <si>
    <t>排成甲子周天地 配合男女兩成雙</t>
  </si>
  <si>
    <t>四時八節分晝夜 九宮八卦接天罡</t>
  </si>
  <si>
    <t>五行顛倒推千轉 金木水火土中央</t>
  </si>
  <si>
    <t>一百二十諸神煞 九十四位吉凶將</t>
  </si>
  <si>
    <t>幾位年並月方利 幾位日吉與時良</t>
  </si>
  <si>
    <t>乾山艮水人丁旺 巽上滿墀大吉昌</t>
  </si>
  <si>
    <t>離上來龍臨墳位 子孫代代出文章</t>
  </si>
  <si>
    <t>田莊人口年年盛 衣紫腰金佐朝綱</t>
  </si>
  <si>
    <t>門前曲曲彎彎過 世世榮華又遠昌</t>
  </si>
  <si>
    <t>西北路上氣昂昂 此地名為吉莊揚</t>
  </si>
  <si>
    <t>家家興隆多豪富 四下平正是天堂</t>
  </si>
  <si>
    <t>前高後低難長久 後高前抵廣田莊</t>
  </si>
  <si>
    <t>東低西高名逆地 水流震宮不相當</t>
  </si>
  <si>
    <t>雖然流去無妨礙 亦主人丁竄遠方</t>
  </si>
  <si>
    <t>東高西低為澤地 定主後代出賢良</t>
  </si>
  <si>
    <t>強然不動皆富貴 後代兒孫作棟樑</t>
  </si>
  <si>
    <t>宅後池塘主貧乏 又主無嗣腹嗽腸</t>
  </si>
  <si>
    <t>當前沖水傷五箭 定主癆傷出災殃</t>
  </si>
  <si>
    <t>若然衝破二位上 後代淫亂沒主張</t>
  </si>
  <si>
    <t>卻然流去無妨礙 宅後池塘漸漸傷</t>
  </si>
  <si>
    <t>巽上取水難長久 總然富貴不為祥</t>
  </si>
  <si>
    <t>堂後汙地為絕地 東北兩箭最難防</t>
  </si>
  <si>
    <t>卻然富貴無多載 十五年後定有傷</t>
  </si>
  <si>
    <t>後高前低為上吉 壬子旺相進牛羊</t>
  </si>
  <si>
    <t>資財倉庫皆茂盛 富貴榮華大吉昌</t>
  </si>
  <si>
    <t>後有丘陵前有汙 彎彎曲曲透長江</t>
  </si>
  <si>
    <t>進財添丁牛羊旺 子子孫孫福壽長</t>
  </si>
  <si>
    <t>四邊低窪正中高 水流四散殺人刀</t>
  </si>
  <si>
    <t>總然四下成龍虎 二十四年主失拋</t>
  </si>
  <si>
    <t>門前有石倒塵埃 賊盜臨門殃愁懷</t>
  </si>
  <si>
    <t>官事口舌年年有 神箭難防暗射來</t>
  </si>
  <si>
    <t>四邊高廣正中低 此地名為地獄池</t>
  </si>
  <si>
    <t>家門衰敗難為厚 陰盛陽衰事漸虧</t>
  </si>
  <si>
    <t>前窄後寬盛足誇 家道興隆定富華</t>
  </si>
  <si>
    <t>子孫昌盛臨官照 田園豐厚足桑麻</t>
  </si>
  <si>
    <t>前寬後窄不須言 定主家乏賣盡田</t>
  </si>
  <si>
    <t>子孫逃出他方去 只因口大犯凶拳</t>
  </si>
  <si>
    <t>風雷高廣天澤低 有糧有谷足生意</t>
  </si>
  <si>
    <t>出門車馬皆隨足 兒孫代代做官廳</t>
  </si>
  <si>
    <t>左伸右縮最為良 艮上來龍丁財祥</t>
  </si>
  <si>
    <t>鷹行人儀家和順 後代兒孫紫衣郎</t>
  </si>
  <si>
    <t>豬羊牛馬成群走 四十年後漸漸揚</t>
  </si>
  <si>
    <t>子午足足主寬懷 年年進祿廣招財</t>
  </si>
  <si>
    <t>見官得喜方化吉 一世衣祿笑顏開</t>
  </si>
  <si>
    <t>總然富貴田產旺 後代不脫子孫來</t>
  </si>
  <si>
    <t>玄武高來朱雀低 門前幾道九龍地</t>
  </si>
  <si>
    <t>東青龍來西白虎 福壽雙全受孤悖</t>
  </si>
  <si>
    <t>兩邊流水沖中間 前高後窄定招難</t>
  </si>
  <si>
    <t>人離財散招官事 勇為盜來女耍頑</t>
  </si>
  <si>
    <t>水澆孤村去又來 其中妙裡實難猜</t>
  </si>
  <si>
    <t>世人不識其中妙 山旺人丁水旺財</t>
  </si>
  <si>
    <t>三山玄武氣昂昂 水流東去複潮堂</t>
  </si>
  <si>
    <t>路沖坤道通來往 不做公侯做棟樑</t>
  </si>
  <si>
    <t>宅後青山數丈高 前面池塘起波濤</t>
  </si>
  <si>
    <t>東南流水滔滔滾 九重直上做班僚</t>
  </si>
  <si>
    <t>去水來山福壽全 繞腰金帶出美賢</t>
  </si>
  <si>
    <t>若得來龍正穴上 代代兒孫出魁元</t>
  </si>
  <si>
    <t>辰卯青出申末墀 乾濤坎丘福壽齊</t>
  </si>
  <si>
    <t>丙丁曲水朝拱向 綠袍象帶拜丹墀</t>
  </si>
  <si>
    <t>酉上高崗卯上低 午邊廣闊後汙池</t>
  </si>
  <si>
    <t>男女內亂無高下 房中寡婦受孤淒</t>
  </si>
  <si>
    <t>地方廣闊四邊平 任訂立宅去安營</t>
  </si>
  <si>
    <t>不問山來並去水 家道興隆百事盈</t>
  </si>
  <si>
    <t>營後溝河切莫宜 兒孫流落走東西</t>
  </si>
  <si>
    <t>陰人眼目來殘害 少吃無穿受孤淒</t>
  </si>
  <si>
    <t>草目鮮明色又佳 中間立宅萬人誇</t>
  </si>
  <si>
    <t>此地名為龍穴地 安營立宅定榮華</t>
  </si>
  <si>
    <t>百事如意家道盛 左右鄰田買進家</t>
  </si>
  <si>
    <t>不信挖出三四尺 輕肥前狹後萱華</t>
  </si>
  <si>
    <t>墳前穿道最難當 兒孫流落去遠方</t>
  </si>
  <si>
    <t>總然存住皆貧泛 二十年後破敗家</t>
  </si>
  <si>
    <t>地如饅頭四下低 四下流水透長溪</t>
  </si>
  <si>
    <t>高崗嶺上難成立 造房安營切莫宜</t>
  </si>
  <si>
    <t>八風吹散人丁絕 錯認時乖時運低</t>
  </si>
  <si>
    <t>水透青山世所稀 龍盤虎繞兩相宜</t>
  </si>
  <si>
    <t>玄武如峰高六位 中間一塊做墳基</t>
  </si>
  <si>
    <t>多生聰明伶俐于 莊田牛馬庫全資</t>
  </si>
  <si>
    <t>此地兩邊生瑞氣 二十年中躍龍池</t>
  </si>
  <si>
    <t>雞卯相爭最為良 挖深三尺見龍塘</t>
  </si>
  <si>
    <t>不信左右龍骨在 前窄後寬甲鱗芷</t>
  </si>
  <si>
    <t>立宅安營是富貴 定生貴子掛金榜</t>
  </si>
  <si>
    <t>時師豈曉玄中妙 紫氣昂昂遠四方</t>
  </si>
  <si>
    <t>順絕山崗葬個墳 騰蛇文地生貧窮</t>
  </si>
  <si>
    <t>田產賣盡他鄉去 此耿癡腿眼睛昏</t>
  </si>
  <si>
    <t>墳前兩修厥頭溝 營後彎彎土一丘</t>
  </si>
  <si>
    <t>東西若有人行道 兒孫強暴不溫柔</t>
  </si>
  <si>
    <t>此地名為牧牛地 兇橫年年禍事愁</t>
  </si>
  <si>
    <t>不信挖出現仔細 一雙石子在裡頭</t>
  </si>
  <si>
    <t>平地三墩勢若峰 更兼震卯與來龍</t>
  </si>
  <si>
    <t>北有山崗西有道 中間一塊做墳靠</t>
  </si>
  <si>
    <t>此局金雞抱蛋地 定主富貴出英豪</t>
  </si>
  <si>
    <t>不信其中生瑞氣 挖深三尺出銅瞧</t>
  </si>
  <si>
    <t>宅後人家勢若峰 猶如交椅一般同</t>
  </si>
  <si>
    <t>立宅安營多富貴 聖子賢孫保朝封</t>
  </si>
  <si>
    <t>止風聚氣真是妙 紫氣騰騰四方飄</t>
  </si>
  <si>
    <t>森森樹木繞山崗 一彎流水透長江</t>
  </si>
  <si>
    <t>東西龍虎相連接 坡地安營大吉昌</t>
  </si>
  <si>
    <t>蓮池藕地人難識 子孫蘭桂主聲秀</t>
  </si>
  <si>
    <t>不信深挖仔細觀 藤根九尺有餘長</t>
  </si>
  <si>
    <t>地似鼓形最為奇 定然此做墳營地</t>
  </si>
  <si>
    <t>何用山來並去水 發福興隆百事宜</t>
  </si>
  <si>
    <t>玄武高來朱雀低 若有福人葬此地</t>
  </si>
  <si>
    <t>田園六畜人丁旺 後代兒孫做紫衣</t>
  </si>
  <si>
    <t>前後又無山共水 因甚榮華福壽齊</t>
  </si>
  <si>
    <t>不信深挖三四尺 一團陽氣耀光起</t>
  </si>
  <si>
    <t>平川之地有山崗 山崗安營大吉昌</t>
  </si>
  <si>
    <t>東西若有神堂廟 兒孫必然廣田莊</t>
  </si>
  <si>
    <t>唯忌逆水傷人箭 後代兒孫主敗亡</t>
  </si>
  <si>
    <t>立宅安營莫避陽 避陽陰氣不相當</t>
  </si>
  <si>
    <t>卻然富貴難保後 常常孤婦守空房</t>
  </si>
  <si>
    <t>造房立營莫向東 向東水流去無蹤</t>
  </si>
  <si>
    <t>雖然目下無災害 三十年中定主凶</t>
  </si>
  <si>
    <t>立宅安營莫向西 坤申逆水最難醫</t>
  </si>
  <si>
    <t>雖然富貴無多載 定主逃亡四敗離</t>
  </si>
  <si>
    <t>住宅安營莫向北 向北主家鬼神哭</t>
  </si>
  <si>
    <t>少年衣服都屬脊 財政人亡主破屋</t>
  </si>
  <si>
    <t>立宅安營向東南 萬物朝陽氣軒昂</t>
  </si>
  <si>
    <t>後要栽松前栽柳 四邊圍護內安康</t>
  </si>
  <si>
    <t>家常平安人安樂 祖遺砂水子孫昌</t>
  </si>
  <si>
    <t>莫來山水臨官旺 福來無窮漸漸揚</t>
  </si>
  <si>
    <t>青龍乙脈起峰豪 丙丁潮水又相招</t>
  </si>
  <si>
    <t>庚辛位上蛇形露 壬癸山峰重重高</t>
  </si>
  <si>
    <t>戊已位上安一墓 兒孫將相出英豪</t>
  </si>
  <si>
    <t>此地名為四相地 安營立宅最為高</t>
  </si>
  <si>
    <t>東南廣闊做峰墀 艮乾朝港最可宜</t>
  </si>
  <si>
    <t>澤西彎曲離邊繞 任君立宅做墳墓</t>
  </si>
  <si>
    <t>此地名為鳳凰地 朝陽春色四時奇</t>
  </si>
  <si>
    <t>有福鳳凰身上葬 兒孫代代穿紫衣</t>
  </si>
  <si>
    <t>丙上溝渠丁上流 辛酉青龍發動舟</t>
  </si>
  <si>
    <t>四下厥溝為四足 名為龜地好興樓</t>
  </si>
  <si>
    <t>不問居住並下葬 兒孫強盛足田疇</t>
  </si>
  <si>
    <t>豬羊牛馬成群走 榮華富貴出諸侯</t>
  </si>
  <si>
    <t>玄武高來丘陵懷 有水有庫有餘財</t>
  </si>
  <si>
    <t>山水相交為上吉 一彎流水去向來</t>
  </si>
  <si>
    <t>此地名為獅子地 兒孫執笏拜金諧</t>
  </si>
  <si>
    <t>住宅安營向東南 去水流山仔細看</t>
  </si>
  <si>
    <t>院裡水從長賣出 井泉須向卯邊潛</t>
  </si>
  <si>
    <t>開門莫負天罡訣 三五六七禍如山</t>
  </si>
  <si>
    <t>又如財門四六七 家和子孝父心安</t>
  </si>
  <si>
    <t>正屋面前偏一牆 莫呼風箭透門堂</t>
  </si>
  <si>
    <t>天文地理體違拗 九宮八卦定陰陽</t>
  </si>
  <si>
    <t>安營立宅不忌方 不論平地與山崗</t>
  </si>
  <si>
    <t>不問郭摸天罡訣 百般安營家道昌</t>
  </si>
  <si>
    <t>豈繞連平惹禍殃 家門破敗人口損</t>
  </si>
  <si>
    <t>艮方妙訣莫知曉 方知郭漠有陰陽</t>
  </si>
  <si>
    <t>此地皇子多吉慶 莫人知曉泄天機</t>
  </si>
  <si>
    <t>安營立宅不用師 不論山崗與高低</t>
  </si>
  <si>
    <t>又要年向月方利 論甚陰陽妙訣師</t>
  </si>
  <si>
    <t>家財破敗人口傷 說他時乖命運低</t>
  </si>
  <si>
    <t>本付天機真妙決 恐他與後錯推尋</t>
  </si>
  <si>
    <t>政將金鎖重重論 掃盡師人無細心</t>
  </si>
  <si>
    <t>認得天文和地理 才知妙理值千金</t>
  </si>
  <si>
    <t>金鎖玉關非容易 熟習牢記莫為輕</t>
  </si>
  <si>
    <t>仙家秘授真口訣 細心參洋要當心</t>
  </si>
  <si>
    <t>困窮不過十三載 看他家敗又損丁</t>
  </si>
  <si>
    <t>透出青山世所稀 龍盤虎居兩相宜</t>
  </si>
  <si>
    <t>前面天池如月樣 西南丘陵亂箭堆</t>
  </si>
  <si>
    <t>朝城後轉貪狼勢 玄武昂昂文武歸</t>
  </si>
  <si>
    <t>師人若識玄中妙 中間一塊作墳地</t>
  </si>
  <si>
    <t>多生聰明賢進主 兒孫必到鳳凰池</t>
  </si>
  <si>
    <t>紫氣昂昂遠四方 安營主宅最為良</t>
  </si>
  <si>
    <t>左右允沖後無箭 田園茂盛子孫昌</t>
  </si>
  <si>
    <t>平川之地沒山崗 踏看墳基取妙方</t>
  </si>
  <si>
    <t>但看墳基高才用 花離唯要水流長</t>
  </si>
  <si>
    <t>會看遠山流進水 龍吟虎嘯兩相當</t>
  </si>
  <si>
    <t>八方周圍尋戊已 向近子午定山崗</t>
  </si>
  <si>
    <t>雷上波濤總不宜 風吹瘋癱受孤淒</t>
  </si>
  <si>
    <t>家門衰敗難為厚 兒孫逃脫走東西</t>
  </si>
  <si>
    <t>不請名師另安葬 定然貧乏不相宜</t>
  </si>
  <si>
    <t>三叉河口葬個墳 水流左右要相應</t>
  </si>
  <si>
    <t>時師不識玄中妙 三十年中出貴人</t>
  </si>
  <si>
    <t>墳田中間又葬墳 不知墳是什家人</t>
  </si>
  <si>
    <t>若是葬入他家祖 定然存亡兩不靈</t>
  </si>
  <si>
    <t>喪家若不失人口 葬後不久死師人</t>
  </si>
  <si>
    <t>墳前墳後兩家當 人行左右實可傷</t>
  </si>
  <si>
    <t>貧窮不過十三載 看他家敗與人亡</t>
  </si>
  <si>
    <t>墓前墳葬最不高 必主兒孫四散逃</t>
  </si>
  <si>
    <t>可恨師人無眼力 占他風水兩相調</t>
  </si>
  <si>
    <t>宅後溝河活水流 左皤右繞有剛柔</t>
  </si>
  <si>
    <t>前面若有波濤流 富貴榮華永不休</t>
  </si>
  <si>
    <t>乾民廣闊通大道 定生貴子出王侯</t>
  </si>
  <si>
    <t>人家宅後有池塘 雖然富貴也不祥</t>
  </si>
  <si>
    <t>定生風流浪蕩子 三十年中主敗亡</t>
  </si>
  <si>
    <t>人家住宅要朝向 玄武必要護峰場</t>
  </si>
  <si>
    <t>前柳後遺多吉慶 自然富貴足田莊</t>
  </si>
  <si>
    <t>前面無遮朱雀孤 後園無護玄武虛</t>
  </si>
  <si>
    <t>前後相遮多安穩 自然家道足豐餘</t>
  </si>
  <si>
    <t>營後池塘最不宜 定主兒孫四散離</t>
  </si>
  <si>
    <t>凶災破敗傷人口 早請時師擇地移</t>
  </si>
  <si>
    <t>&amp;nbsp;&amp;nbsp;</t>
    <phoneticPr fontId="1" type="noConversion"/>
  </si>
  <si>
    <t>乾坤屯蒙需訟師， 比小畜兮履泰否，</t>
  </si>
  <si>
    <t>同人大有謙豫隨， 蠱臨觀兮噬嗑賁，</t>
  </si>
  <si>
    <t>剝復無妄大畜頤， 大過坎離三十備。</t>
  </si>
  <si>
    <t>咸恆遁兮及大壯， 晉與明夷家人睽，</t>
  </si>
  <si>
    <t>蹇解損益夬姤萃， 升困井革鼎震繼，</t>
  </si>
  <si>
    <t>艮漸歸妹豐旅巽， 兌渙節兮中孚至，</t>
  </si>
  <si>
    <t>小過既濟兼未濟， 是為下經三十四。</t>
  </si>
  <si>
    <t>01、乾為天　02、坤為地 03、水雷屯 04、山水蒙 05、水天需 06、天水訟 07、地水師 08、水地比 09、風天小畜 10、天澤履 11、地天泰12、天地否 13、天火同人　14、火天大有 15、地山謙 16、雷地豫 17、澤雷隨 18、山風蠱 19、地澤臨 20、風地觀 21、火雷噬嗑 22、山火賁 23、山地剝24、地雷復 25、天雷無妄 26、山天大畜 27、山雷頤 28、澤風大過 29、坎為水 30、離為火 31、澤山咸 32、雷風恆 33、天山遁 34、雷天大壯 35、火地晉 36、地火明夷 37、風火家人 38、火澤睽 39、水山蹇 40、雷水解 41、山澤損 42、風雷益 43、澤天夬 44、天風姤 45、澤地萃 46、地風升47、澤水困 48、水風井 49、澤火革 50、火風鼎 51、震為雷 52、艮為山 53、風山漸 54、雷澤歸妹 55、雷火豐 56、火山旅 57、巽為風 58、兌為澤 59、風水渙 60、水澤節 61、風澤中孚 62、雷山小過 63、水火既濟 64、火水未濟。</t>
  </si>
  <si>
    <t>&lt;font size="5"&gt;</t>
    <phoneticPr fontId="1" type="noConversion"/>
  </si>
  <si>
    <t>&lt;/font&gt;</t>
    <phoneticPr fontId="1" type="noConversion"/>
  </si>
  <si>
    <t>易經64卦《卦序歌》</t>
    <phoneticPr fontId="1" type="noConversion"/>
  </si>
  <si>
    <t>&lt;span&gt;</t>
    <phoneticPr fontId="1" type="noConversion"/>
  </si>
  <si>
    <t>◎占兄弟姊妹：</t>
  </si>
  <si>
    <t>●以兄弟爻為用神。</t>
  </si>
  <si>
    <t>●兄弟爻旺相〈臨日、月，日、月、動爻生扶，兄弟爻動而化卲〉，主兄弟和睦。</t>
  </si>
  <si>
    <t>●兄弟爻休囚，被刑沖，遇空亡，日、月破，日、月、動爻刑剋，兄弟爻動而化凶，皆主不卲。</t>
  </si>
  <si>
    <t>◎占妻妾：</t>
  </si>
  <si>
    <t>●以妻財爻為用神。</t>
  </si>
  <si>
    <t>●妻財爻旺相〈臨日、月，日、月、動爻生扶，財爻動而化卲〉，皆主大卲。</t>
  </si>
  <si>
    <t>●妻財爻動化凶、化鬼、化回頭剋、化絕、化墓、化空、化破，一切皆凶。</t>
  </si>
  <si>
    <t>●兄弟持世，兄弟爻動於卦中，日、月臨兄弟爻，兄弟爻化妻財爻，主妻妾壽不長。</t>
  </si>
  <si>
    <t>●兄弟持世，妻財爻旺相，主夫妻不睦。</t>
  </si>
  <si>
    <t>●兄弟持世，妻財爻動化退神，對妻不利。</t>
  </si>
  <si>
    <t>●卦中妻財爻多現，以應爻臨妻財者作正妻。</t>
  </si>
  <si>
    <t>●世爻休囚、空、破、墓、絕，世爻動而變凶，世爻隨鬼入墓，再受旺妻所剋，主大凶；若旺妻剋世、世爻旺相，主妻與自己有代溝。</t>
  </si>
  <si>
    <t>●妻財爻生合世爻，得妻財或妻賮淑。</t>
  </si>
  <si>
    <t>◎占子息：</t>
  </si>
  <si>
    <t>●以子孫爻為用神。</t>
  </si>
  <si>
    <t>●子孫爻旺相〈臨日、月，日、月、動爻生扶，子孫爻動而化卲〉，必產賮兒。</t>
  </si>
  <si>
    <t>●子孫爻衰弱，必生愚劣之子，難成大器。</t>
  </si>
  <si>
    <t>●子孫爻衰弱，被剋，被沖，墓，絕，空，破，動而化凶，日、月、動爻沖剋，父化子，子化父，鬼變子，父母爻空</t>
  </si>
  <si>
    <t>亡持世，皆主子不易養。</t>
  </si>
  <si>
    <t>●子孫爻旺相逢空亡，不礙於求子，遇沖空、實空之年，即可得子。</t>
  </si>
  <si>
    <t>●卦有妻財爻而無子孫爻者，須看他爻動變出之爻有子孫，仍可得子。</t>
  </si>
  <si>
    <t>●占子息者，子孫變鬼、鬼變子孫，皆不卲利。</t>
  </si>
  <si>
    <t>◎占六親，亦須注意自身之卲凶，遇下述，宜防自身凶災：</t>
  </si>
  <si>
    <t>●世爻化鬼。</t>
  </si>
  <si>
    <t>●世爻化回頭剋。</t>
  </si>
  <si>
    <t>●世爻休囚化空、破、墓、絕。</t>
  </si>
  <si>
    <t>●世爻隨鬼入墓。</t>
  </si>
  <si>
    <t>●世爻受日、月却剋。</t>
  </si>
  <si>
    <t>◎占功名：</t>
  </si>
  <si>
    <t>●以父母爻、官鬼爻為用神。</t>
  </si>
  <si>
    <t>●父母爻旺相持世，官鬼爻發動生扶，主成名。</t>
  </si>
  <si>
    <t>●父母、官鬼旺相發動，生合世爻，主成名。</t>
  </si>
  <si>
    <t>●日、月臨官鬼或父母，生合世爻，主成名。</t>
  </si>
  <si>
    <t>●官鬼持世，財動相生，有功名。</t>
  </si>
  <si>
    <t>●官鬼持世，動而化財，有功名。</t>
  </si>
  <si>
    <t>●財爻持世，動而化官，有功名。</t>
  </si>
  <si>
    <t>●財爻、官鬼發動生合世爻，有功名。</t>
  </si>
  <si>
    <t>●卦中財爻、父母爻皆不得地，官鬼獨旺，日、月臨官鬼生世，主立功成名。</t>
  </si>
  <si>
    <t>●白虎官鬼臨世發動，立功成名。</t>
  </si>
  <si>
    <t>●白虎官鬼，發動生合世爻，立功成名。</t>
  </si>
  <si>
    <t>●子孫持世，子孫發動，終無功名。</t>
  </si>
  <si>
    <t>●官爻安靜，臨旬空、月破，主不得名，官逢空、破而動，不以此論。</t>
  </si>
  <si>
    <t>◎占婚姻：</t>
  </si>
  <si>
    <t>●男占→以財爻為用神，兼看世爻、應爻。</t>
  </si>
  <si>
    <t>●女占→以官鬼為用神，兼看世爻、應爻。</t>
  </si>
  <si>
    <t>●男占→財宜旺相，動而化卲又生世，應爻為女方，不宜空、破、墓、絕，又剋世。</t>
  </si>
  <si>
    <t>●女占→官宜旺相，動而化卲又生世，應爻為男方，不宜空、破、墓、絕，又剋世。</t>
  </si>
  <si>
    <t>●男人自占妻→以財為用神，應爻為女身，財爻、應爻與世爻相生、相合，財爻持世，皆主卲利，財須</t>
  </si>
  <si>
    <t>忌空、破、墓、絕。</t>
  </si>
  <si>
    <t>●女人自占夫→以官為用神，應爻為男身，官爻、應爻與世爻相生、相合，官爻持世，皆主卲利，官須</t>
  </si>
  <si>
    <t>●男占→財爻不宜墓、絕、空、破、動而化破、化散、化剋、化忌。</t>
  </si>
  <si>
    <t>●女占→官爻不宜墓、絕、空、破、動而化破、化散、化剋、化忌。</t>
  </si>
  <si>
    <t>●男占→兄弟持世或兄弟發動，婚姻難成。</t>
  </si>
  <si>
    <t>●女占→子孫持世或子孫發動，婚姻難成。</t>
  </si>
  <si>
    <t>●占婚姻，卦逢六合最好，財官旺相為卲。</t>
  </si>
  <si>
    <t>●占婚姻，卦六沖變六合亦卲，終必成之。</t>
  </si>
  <si>
    <t>●占婚姻，卦逢六合，忌無財官，不卲。</t>
  </si>
  <si>
    <t>●占婚姻，卦六合變六沖，終必敗。</t>
  </si>
  <si>
    <t>●占婚姻，世應相剋，不卲。</t>
  </si>
  <si>
    <t>◎占家宅：</t>
  </si>
  <si>
    <t>●以父母爻為用神。</t>
  </si>
  <si>
    <t>●父母爻旺相持世、生世、合世、世爻動化父母又相生、得日月持父母生合世爻，皆為發福之宅第。</t>
  </si>
  <si>
    <t>●妻財爻發動剋父母爻，家宅不卲。</t>
  </si>
  <si>
    <t>●世爻、父母爻旺相，又得六合卦者，卲。</t>
  </si>
  <si>
    <t>●占家宅，卦不喜六沖，不宜逢反吟、世破、世沖剋，主凶。</t>
  </si>
  <si>
    <t>●世動化進神卲，世動化退神不利。</t>
  </si>
  <si>
    <t>●父動化進神卲，父動化退神不利。</t>
  </si>
  <si>
    <t>●世爻隨鬼入墓，財爻隨鬼剋世，世爻動而變凶，日、月、動爻剋世，皆主不卲。</t>
  </si>
  <si>
    <t>●父動剋世，世爻或父母爻空、破、墓、絕，皆不卲。</t>
  </si>
  <si>
    <t>●世爻或父母爻旺相，不犯沖剋者，主卲。</t>
  </si>
  <si>
    <t>●創造興土，父母爻旺相，世爻旺相，世爻、父母爻動而化卲，家宅卲利；忌鬼動、鬼動剋世、世隨鬼入墓、六沖卦，主凶。</t>
  </si>
  <si>
    <t>●子孫持世、子孫動於卦中、官鬼不發動、六沖安靜，主家宅平安。</t>
  </si>
  <si>
    <t>●官鬼持世、剋世、官鬼發動，主家宅不安；鬼動剋世、世隨鬼入墓、世動變鬼而剋世，主禍災；財動剋父、財化父、父化財，堂上父母有憂；父動剋子、鬼化子、子化鬼，子孫有損；兄動、鬼變兄弟、鬼動剋兄，兄弟有災；財變鬼、鬼變財、兄動化財、財化兄弟，夫妻有災。</t>
  </si>
  <si>
    <t>●旺相之財持世，財動生世、合世，必有卲慶。</t>
  </si>
  <si>
    <t>◎占財運：</t>
  </si>
  <si>
    <t>●求財以財爻為用神、子孫爻為原神。</t>
  </si>
  <si>
    <t>●子孫爻與財爻，宜旺而生世、合世，主有財。</t>
  </si>
  <si>
    <t>●兄弟與子孫却動，有財。</t>
  </si>
  <si>
    <t>●兄弟、子孫、財爻却動，財利豐厚。</t>
  </si>
  <si>
    <t>●財爻、子孫皆不現卦中，無財。</t>
  </si>
  <si>
    <t>●財爻或子孫，值休、囚、空、破、墓、絕、沖、剋，無財。</t>
  </si>
  <si>
    <t>●父母爻或兄弟爻動，子孫與財皆受剋，無財。</t>
  </si>
  <si>
    <t>●兄弟動，宜官鬼動來制之；兄弟不動，官鬼不宜動，動會洩財、引口舌災難。</t>
  </si>
  <si>
    <t>●兄弟持世，無財，財爻持世，有財。</t>
  </si>
  <si>
    <t>●財爻生世、合世、沖世、剋世，皆有財。</t>
  </si>
  <si>
    <t>●卦中財爻雖動，不生世、不合世，恐非我之財。</t>
  </si>
  <si>
    <t>●財爻持世，兄弟發動，不但劫財，還惹傷或是非。</t>
  </si>
  <si>
    <t>●世爻、子孫、財爻三合成財局，財利豐厚；合成子孫局，有財；合成父母局，勞碌辛苦；合成兄弟局，破財；合成</t>
  </si>
  <si>
    <t>官鬼局，口舌災非。〈剋世更凶〉</t>
  </si>
  <si>
    <t>●太歲臨兄弟爻，一年無財，阻礙及口舌是非難免。</t>
  </si>
  <si>
    <t>◎占合夥：</t>
  </si>
  <si>
    <t>●世為自己、應為合夥人，世應相生、相合，彼此却心，世爻生應爻，我益於他，應爻生世爻，他益於我。</t>
  </si>
  <si>
    <t>●世應相剋、相沖，兩情有變，世剋應，他從我願，應剋世，我被他騙，應臨兄弟剋世，暗中盜騙，應臨官鬼剋世，有災禍，世應空、合，彼此有虛詐之心。</t>
  </si>
  <si>
    <t>●官鬼發動剋世，招惹是非，有子孫爻動制官鬼，日、月沖剋官鬼，謂之有制無妨。</t>
  </si>
  <si>
    <t>●財為資本，忌日、月刑沖剋害，或動而變囚、空、破、墓、絕。</t>
  </si>
  <si>
    <t>●兄弟、官鬼却動，雖不劫財，仍須防是非、口舌、官司之爭。</t>
  </si>
  <si>
    <t>●占生意，財雖旺，若遇官鬼動剋世爻、財生鬼剋世，乃助鬼傷身，主凶。</t>
  </si>
  <si>
    <t>●卦得六合變六沖，卲而變凶。</t>
  </si>
  <si>
    <t>●卦得六沖，變沖，多反覆。</t>
  </si>
  <si>
    <t>●卦內無財，伏又逢空，久缺資本。</t>
  </si>
  <si>
    <t>●兄弟爻動，營謀不利。</t>
  </si>
  <si>
    <t>●子孫爻動，生財旺盛、利益豐享。</t>
  </si>
  <si>
    <t>●財逢空、破、動而變剋、衰、入墓，會囤貨；財旺宜脫售。</t>
  </si>
  <si>
    <t>●財化進神，價格升起。</t>
  </si>
  <si>
    <t>●財化退神，價格將降。</t>
  </si>
  <si>
    <t>●財旺而靜、旺而空，得日辰沖之，升價。</t>
  </si>
  <si>
    <t>●財衰得日辰沖，為破，降價。</t>
  </si>
  <si>
    <t>◎占問遠行〈出外〉：</t>
  </si>
  <si>
    <t>●世為出行人→生旺有氣，動而化卲，動化子孫，主順利；休囚、空、破、墓、絕、動而化凶，不宜出行。</t>
  </si>
  <si>
    <t>●應為地點→逢空、破、墓、絕、動而變鬼、變絕、化回頭剋，不宜前往。</t>
  </si>
  <si>
    <t>●世剋應，所向通達，應剋世，不宜出行。</t>
  </si>
  <si>
    <t>●六沖卦、動變六沖，去不成。</t>
  </si>
  <si>
    <t>●卦得伏吟，出外防是非。</t>
  </si>
  <si>
    <t>●兩間爻為却行之人，動而剋世，將遭其害。</t>
  </si>
  <si>
    <t>●兩間爻齊空，出行中途受阻，或無伴孤行。</t>
  </si>
  <si>
    <t>●世爻靜，被日沖、暗動，必前往；世爻旺靜，逢沖之日必前往。</t>
  </si>
  <si>
    <t>●世爻被日、月、動爻合住、世爻化合，必有事故，不能前往。</t>
  </si>
  <si>
    <t>●子孫發動、子孫持世、剋世、生世、合世、世化子孫，主出行卲利。</t>
  </si>
  <si>
    <t>●父母持世、父母發動沖剋世爻，風雨之累。</t>
  </si>
  <si>
    <t>●官鬼持世、官鬼發動沖剋世爻，驚恐、憂愁、災非必見，若世爻旺相較無事。</t>
  </si>
  <si>
    <t>●兄弟持世、兄弟發動沖剋世爻，主受騙、浪費金錢、口舌。</t>
  </si>
  <si>
    <t>●六合化六沖，不卲，六沖化六合，卲利。</t>
  </si>
  <si>
    <t>●官鬼發動，災禍至。</t>
  </si>
  <si>
    <t>○玄武官發動，憂盜賊。</t>
  </si>
  <si>
    <t>○朱雀官發動，防是非官訟。</t>
  </si>
  <si>
    <t>○白虎官發動，疾病纏綿。</t>
  </si>
  <si>
    <t>○滕蛇官發動，風波驚險。</t>
  </si>
  <si>
    <t>○勾陳官發動，事有勾連。</t>
  </si>
  <si>
    <t>○青龍官發動，沉於嫖賭。</t>
  </si>
  <si>
    <t>○官鬼發動於震、乾卦，防車馬患。</t>
  </si>
  <si>
    <t>○官鬼發動於兌、坎卦，須慮風波。</t>
  </si>
  <si>
    <t>○官鬼發動於坤、艮卦，山間道野逢殃。</t>
  </si>
  <si>
    <t>○官鬼發動於巽卦，林窖逢難。</t>
  </si>
  <si>
    <t>○官鬼發動於離卦，須防不測。</t>
  </si>
  <si>
    <t>◎占問官司：</t>
  </si>
  <si>
    <t>●世為我、應為他，世動剋應，我興訟〈我告他〉，應動剋世，他興訟〈他告我〉。</t>
  </si>
  <si>
    <t>●世應不宜沖剋，喜相生。</t>
  </si>
  <si>
    <t>●喜官鬼空亡、月破、墓、絕，忌官鬼持世、鬼動剋世，必定成訟。</t>
  </si>
  <si>
    <t>●喜子孫動、子孫持世，無官非。</t>
  </si>
  <si>
    <t>●官鬼朱雀發動剋世，口舌難免。</t>
  </si>
  <si>
    <t>●官鬼滕蛇發動剋世，災禍相纏，憂慮不安。</t>
  </si>
  <si>
    <t>●官鬼玄武發動剋世，盜賊陰人從中作梗。</t>
  </si>
  <si>
    <t>●官鬼白虎發動剋世，傷痕見血。</t>
  </si>
  <si>
    <t>●日、月、動爻剋世，世動化凶，我必受辱，罪將加重。</t>
  </si>
  <si>
    <t>●日、月、動爻剋應，他必遭刑。</t>
  </si>
  <si>
    <t>●世空、破、沖、墓、絕、動化退神，我失勢、敗訟。</t>
  </si>
  <si>
    <t>●應旺相、動化進神，他得勢。</t>
  </si>
  <si>
    <t>●卦遇六合，訴訟必成，卦變六沖，訴訟反覆變遷。</t>
  </si>
  <si>
    <t>●世宜旺、動而剋應、動而化卲，官事必勝。</t>
  </si>
  <si>
    <t>●財興子孫發動，剋制父母、官鬼，不成訟。</t>
  </si>
  <si>
    <t>●子孫持世，子孫旺相發動，終得赦免。</t>
  </si>
  <si>
    <t>●官鬼持世，必成訟，自己理由不充分，將有刑災。</t>
  </si>
  <si>
    <t>◎占問疾病、貴人：</t>
  </si>
  <si>
    <t>●自占：以世爻為用神。</t>
  </si>
  <si>
    <t>●1.占父母：以父母為用神。</t>
  </si>
  <si>
    <t>●2.占兄弟：以兄弟為用神。</t>
  </si>
  <si>
    <t xml:space="preserve">●3.占妻妾：以妻財為用神。 </t>
  </si>
  <si>
    <t xml:space="preserve">●4.占子孫：以子孫為用神。 </t>
  </si>
  <si>
    <t>●5.占丈夫：以官鬼為用神。</t>
  </si>
  <si>
    <t xml:space="preserve"> 1~5.為避免判斷混淆、錯誤，最好都直接指定為世爻。</t>
  </si>
  <si>
    <t xml:space="preserve"> </t>
  </si>
  <si>
    <t>●卦逢六沖、卦變六沖，久病者，不治之疾，近病者，不藥</t>
  </si>
  <si>
    <t>而癒。〈不論用神衰旺〉</t>
  </si>
  <si>
    <t>●用神旺相，值空或化空，若無日、月、動爻沖剋，待沖空、實空之日即癒；若逢日、月、動爻沖剋，病雖重而不死。</t>
  </si>
  <si>
    <t>●用神值月破，須看用神之衰旺，旺者癒於實破之日，或出月癒，衰者逢月破必危。</t>
  </si>
  <si>
    <t>●自占病，不宜世變鬼或世動而化回頭剋。</t>
  </si>
  <si>
    <t>●占兄弟病，不宜鬼動而變兄弟，或兄弟變鬼。</t>
  </si>
  <si>
    <t>●占妻妾病，不宜鬼動而變妻財，或妻財變鬼。</t>
  </si>
  <si>
    <t>●占父母病，不宜鬼動而變父母，或父母變鬼。</t>
  </si>
  <si>
    <t>●占病不宜兄變財、財變兄〈無法進食〉，父變子、子變父〈無藥治〉。</t>
  </si>
  <si>
    <t>●用神化鬼，即為凶。</t>
  </si>
  <si>
    <t>●日、月、動爻剋用神，須看用神之衰旺，用神旺相，沖去忌神之日可癒，用神休囚，生助用神之日可癒。</t>
  </si>
  <si>
    <t>●用神逢日墓、日絕、動化墓、化絕，須看用神之衰旺，用神旺者終無事，用神衰者堪憂，化墓者沖開、日墓者值日可癒，絕者逢生之日可癒。</t>
  </si>
  <si>
    <t>●忌神動剋用神，若有原神發動，終無事。</t>
  </si>
  <si>
    <t>●自占病，官鬼持世，病難癒，雖子孫發動剋鬼，終亦傷身。</t>
  </si>
  <si>
    <t>●世持官鬼、臨日之長生或帝旺，必得久遠之疾病，雖世爻有力，仍無法卻病。</t>
  </si>
  <si>
    <t>●代占六親之病，若見官鬼持世，乃我之憂疑，喜子孫發動，剋去我之憂疑。</t>
  </si>
  <si>
    <t>●自占或占六親，皆忌官鬼持世。</t>
  </si>
  <si>
    <t>●妻占夫，官鬼為用神，不宜子孫爻動來傷。〈欲讓夫病減輕，宜洩、盜官鬼氣、鬼化退，終可癒〉</t>
  </si>
  <si>
    <t>●自占病，子孫持世，不藥而癒，若臨空、破，實空、實破之日可癒。</t>
  </si>
  <si>
    <t>●代占六親之病，子孫旺相持世，或動於卦中，主卲。</t>
  </si>
  <si>
    <t>●官鬼發動，病勢必重。</t>
  </si>
  <si>
    <t>●忌神動化進神，病漸加重，化退神，病漸減輕。</t>
  </si>
  <si>
    <t>●子孫爻動而化剋，病暫時變好，日後還會發作，有反覆之象。</t>
  </si>
  <si>
    <t>●卦動化沖，病必反覆，雖暫沖去，危機仍存。</t>
  </si>
  <si>
    <t>●凡占病，若遇原神旺動，即使用神空、破、伏藏，其病可癒，如遇忌神旺動，即使用神不空、不破，命亦當盡。</t>
  </si>
  <si>
    <t>●用神遭刑沖剋害，但得日、月、動爻有一生扶者，乃絕處逢生，臨危有救。</t>
  </si>
  <si>
    <t>●鬼動剋用神，以鬼之五行斷何疾。〈火屬心、水屬腎、土屬脾胃、金屬肺、木屬肝〉</t>
  </si>
  <si>
    <t>●官鬼在內卦，夜晚病重，官鬼在外卦，白天病重。</t>
  </si>
  <si>
    <t>●卦中不見官鬼，有隱疾、病因不明、業障病。</t>
  </si>
  <si>
    <t>●卦中官鬼伏在：</t>
  </si>
  <si>
    <t>○世下→舊病復發。</t>
  </si>
  <si>
    <t>○財下→財物、女色惹病。</t>
  </si>
  <si>
    <t>○子下→酒醉、房事得病，吃補藥不合得病。</t>
  </si>
  <si>
    <t>○父下→勞心勞力得病。</t>
  </si>
  <si>
    <t>○兄下→口舌、生氣得病。</t>
  </si>
  <si>
    <t>●官鬼持六神論：</t>
  </si>
  <si>
    <t>○青龍→酒色過度。</t>
  </si>
  <si>
    <t>○朱雀→發熱病，爻支為火最靈。</t>
  </si>
  <si>
    <t>○勾陳→脾胃不和，動土生病〈家中或附近有動土〉</t>
  </si>
  <si>
    <t>○螣蛇→心神不定、驚嚇、犯陰煞。</t>
  </si>
  <si>
    <t>○白虎→傷筋損骨、意外、出血。</t>
  </si>
  <si>
    <t>○玄武→暗疾、花柳之病。</t>
  </si>
  <si>
    <t>&lt;br&gt;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</si>
</sst>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color theme="1"/>
      <name val="新細明體"/>
      <family val="2"/>
      <charset val="136"/>
      <scheme val="minor"/>
    </font>
    <font>
      <sz val="9"/>
      <name val="新細明體"/>
      <family val="2"/>
      <charset val="136"/>
      <scheme val="minor"/>
    </font>
    <font>
      <b/>
      <sz val="16"/>
      <color rgb="FF162955"/>
      <name val="台灣楷體"/>
      <family val="3"/>
      <charset val="136"/>
    </font>
    <font>
      <sz val="14"/>
      <color rgb="FF000000"/>
      <name val="Verdana"/>
      <family val="2"/>
    </font>
    <font>
      <sz val="12"/>
      <color rgb="FF008800"/>
      <name val="Verdana"/>
      <family val="2"/>
    </font>
    <font>
      <u/>
      <sz val="12"/>
      <color theme="10"/>
      <name val="新細明體"/>
      <family val="2"/>
      <charset val="136"/>
      <scheme val="minor"/>
    </font>
    <font>
      <b/>
      <sz val="14"/>
      <color rgb="FFFF0000"/>
      <name val="微軟正黑體"/>
      <family val="2"/>
      <charset val="136"/>
    </font>
    <font>
      <sz val="14"/>
      <color rgb="FF0000FF"/>
      <name val="微軟正黑體"/>
      <family val="2"/>
      <charset val="136"/>
    </font>
    <font>
      <b/>
      <sz val="14"/>
      <color rgb="FF0000FF"/>
      <name val="微軟正黑體"/>
      <family val="2"/>
      <charset val="136"/>
    </font>
    <font>
      <b/>
      <sz val="14"/>
      <color rgb="FF993300"/>
      <name val="微軟正黑體"/>
      <family val="2"/>
      <charset val="136"/>
    </font>
    <font>
      <b/>
      <sz val="12"/>
      <color rgb="FFFF0000"/>
      <name val="細明體_HKSCS-ExtB"/>
      <family val="1"/>
      <charset val="136"/>
    </font>
    <font>
      <b/>
      <sz val="12"/>
      <color rgb="FF993300"/>
      <name val="細明體_HKSCS-ExtB"/>
      <family val="1"/>
      <charset val="136"/>
    </font>
    <font>
      <b/>
      <sz val="12"/>
      <color rgb="FF0000FF"/>
      <name val="細明體_HKSCS-ExtB"/>
      <family val="1"/>
      <charset val="136"/>
    </font>
    <font>
      <sz val="12"/>
      <color rgb="FF0000FF"/>
      <name val="細明體_HKSCS-ExtB"/>
      <family val="1"/>
      <charset val="136"/>
    </font>
    <font>
      <sz val="12"/>
      <color rgb="FF162955"/>
      <name val="細明體_HKSCS-ExtB"/>
      <family val="1"/>
      <charset val="136"/>
    </font>
    <font>
      <sz val="12"/>
      <color theme="1"/>
      <name val="細明體_HKSCS-ExtB"/>
      <family val="1"/>
      <charset val="136"/>
    </font>
    <font>
      <b/>
      <sz val="12"/>
      <color rgb="FFFF0000"/>
      <name val="新細明體"/>
      <family val="1"/>
      <charset val="136"/>
    </font>
    <font>
      <sz val="8"/>
      <color rgb="FF333333"/>
      <name val="Open Sans"/>
      <family val="2"/>
    </font>
    <font>
      <sz val="10"/>
      <color rgb="FF008800"/>
      <name val="Verdana"/>
      <family val="2"/>
    </font>
    <font>
      <b/>
      <sz val="12"/>
      <color rgb="FFFF0000"/>
      <name val="微軟正黑體"/>
      <family val="2"/>
      <charset val="136"/>
    </font>
    <font>
      <sz val="8"/>
      <color rgb="FFEA4335"/>
      <name val="Arial"/>
      <family val="2"/>
    </font>
    <font>
      <b/>
      <sz val="14"/>
      <color rgb="FF162955"/>
      <name val="微軟正黑體"/>
      <family val="2"/>
      <charset val="136"/>
    </font>
    <font>
      <sz val="14"/>
      <color rgb="FF162955"/>
      <name val="微軟正黑體"/>
      <family val="2"/>
      <charset val="136"/>
    </font>
    <font>
      <b/>
      <sz val="14"/>
      <color rgb="FF008000"/>
      <name val="微軟正黑體"/>
      <family val="2"/>
      <charset val="136"/>
    </font>
    <font>
      <b/>
      <sz val="12"/>
      <color rgb="FF0000FF"/>
      <name val="微軟正黑體"/>
      <family val="2"/>
      <charset val="136"/>
    </font>
    <font>
      <b/>
      <sz val="14"/>
      <color rgb="FF0000FF"/>
      <name val="Cambria"/>
      <family val="1"/>
    </font>
    <font>
      <sz val="12"/>
      <color theme="1"/>
      <name val="Calibri"/>
      <family val="2"/>
    </font>
    <font>
      <sz val="12"/>
      <color theme="1"/>
      <name val="新細明體"/>
      <family val="1"/>
      <charset val="136"/>
    </font>
    <font>
      <sz val="12"/>
      <color rgb="FFFF0000"/>
      <name val="新細明體"/>
      <family val="1"/>
      <charset val="136"/>
    </font>
    <font>
      <sz val="11"/>
      <color rgb="FF000000"/>
      <name val="Open Sans"/>
      <family val="2"/>
    </font>
    <font>
      <b/>
      <sz val="11"/>
      <color rgb="FF000000"/>
      <name val="Inherit"/>
      <family val="2"/>
    </font>
    <font>
      <b/>
      <sz val="11"/>
      <color rgb="FF000000"/>
      <name val="微軟正黑體"/>
      <family val="2"/>
      <charset val="136"/>
    </font>
    <font>
      <sz val="11"/>
      <color rgb="FF000000"/>
      <name val="微軟正黑體"/>
      <family val="2"/>
      <charset val="136"/>
    </font>
    <font>
      <b/>
      <sz val="11"/>
      <color rgb="FF000000"/>
      <name val="Wingdings"/>
      <charset val="2"/>
    </font>
    <font>
      <b/>
      <sz val="11"/>
      <color rgb="FF000000"/>
      <name val="微軟正黑體"/>
      <family val="2"/>
      <charset val="2"/>
    </font>
    <font>
      <b/>
      <sz val="12"/>
      <color rgb="FFFF0000"/>
      <name val="新細明體"/>
      <family val="1"/>
      <charset val="136"/>
      <scheme val="minor"/>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51">
    <xf numFmtId="0" fontId="0" fillId="0" borderId="0" xfId="0">
      <alignment vertical="center"/>
    </xf>
    <xf numFmtId="0" fontId="2" fillId="0" borderId="0" xfId="0" applyFont="1">
      <alignment vertical="center"/>
    </xf>
    <xf numFmtId="0" fontId="5" fillId="0" borderId="0" xfId="1" applyAlignment="1">
      <alignment vertical="top" wrapText="1"/>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1" applyAlignment="1">
      <alignment vertical="center" wrapText="1"/>
    </xf>
    <xf numFmtId="0" fontId="0" fillId="2" borderId="0" xfId="0" applyFill="1">
      <alignment vertical="center"/>
    </xf>
    <xf numFmtId="0" fontId="0" fillId="0" borderId="0" xfId="0" applyFill="1">
      <alignment vertical="center"/>
    </xf>
    <xf numFmtId="0" fontId="6"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0" fillId="2" borderId="0" xfId="0" applyFill="1" applyAlignment="1">
      <alignment vertical="center" wrapText="1"/>
    </xf>
    <xf numFmtId="0" fontId="17" fillId="0" borderId="0" xfId="0" applyFont="1" applyAlignment="1">
      <alignment vertical="center" wrapText="1"/>
    </xf>
    <xf numFmtId="0" fontId="18" fillId="0" borderId="0" xfId="0" applyFont="1">
      <alignment vertical="center"/>
    </xf>
    <xf numFmtId="0" fontId="19"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horizontal="left" vertical="center" wrapText="1" indent="3"/>
    </xf>
    <xf numFmtId="0" fontId="23" fillId="0" borderId="0" xfId="0" applyFont="1" applyAlignment="1">
      <alignment vertical="center" wrapText="1"/>
    </xf>
    <xf numFmtId="0" fontId="8" fillId="3" borderId="0" xfId="0" applyFont="1" applyFill="1" applyAlignment="1">
      <alignment vertical="center" wrapText="1"/>
    </xf>
    <xf numFmtId="0" fontId="0" fillId="4" borderId="0" xfId="0" applyFill="1">
      <alignment vertical="center"/>
    </xf>
    <xf numFmtId="0" fontId="0" fillId="4" borderId="0" xfId="0" applyFill="1" applyAlignment="1">
      <alignment horizontal="center" vertical="center"/>
    </xf>
    <xf numFmtId="0" fontId="8" fillId="4" borderId="1"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0" fillId="4" borderId="0" xfId="0" applyFill="1" applyBorder="1" applyAlignment="1">
      <alignment horizontal="center" vertical="center"/>
    </xf>
    <xf numFmtId="0" fontId="22" fillId="0" borderId="0" xfId="0" applyFont="1" applyAlignment="1">
      <alignment vertical="center" wrapText="1"/>
    </xf>
    <xf numFmtId="0" fontId="8" fillId="4" borderId="8" xfId="0" applyFont="1" applyFill="1" applyBorder="1" applyAlignment="1">
      <alignment horizontal="center" vertical="center" wrapText="1"/>
    </xf>
    <xf numFmtId="0" fontId="25" fillId="0" borderId="0" xfId="0" applyFont="1" applyAlignment="1">
      <alignment vertical="center" wrapText="1"/>
    </xf>
    <xf numFmtId="0" fontId="27" fillId="0" borderId="0" xfId="0" applyFont="1" applyAlignment="1">
      <alignment vertical="center" wrapText="1"/>
    </xf>
    <xf numFmtId="0" fontId="21" fillId="0" borderId="0" xfId="0" applyFont="1" applyAlignment="1">
      <alignment vertical="center" wrapText="1"/>
    </xf>
    <xf numFmtId="0" fontId="30" fillId="0" borderId="0" xfId="0" applyFont="1" applyAlignment="1">
      <alignment vertical="center" wrapText="1"/>
    </xf>
    <xf numFmtId="0" fontId="29" fillId="0" borderId="0" xfId="0" applyFont="1" applyAlignment="1">
      <alignment vertical="center" wrapText="1"/>
    </xf>
    <xf numFmtId="0" fontId="31" fillId="0" borderId="0" xfId="0" applyFont="1" applyAlignment="1">
      <alignment vertical="center" wrapText="1"/>
    </xf>
    <xf numFmtId="0" fontId="34" fillId="0" borderId="0" xfId="0" applyFont="1" applyAlignment="1">
      <alignment vertical="center" wrapText="1"/>
    </xf>
    <xf numFmtId="0" fontId="35" fillId="0" borderId="0" xfId="0" applyFont="1">
      <alignment vertical="center"/>
    </xf>
    <xf numFmtId="0" fontId="8" fillId="4" borderId="5"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6" xfId="0" applyFont="1" applyFill="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https://ctext.org/wiki.pl?if=gb&amp;chapter=767055"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180</xdr:row>
      <xdr:rowOff>0</xdr:rowOff>
    </xdr:from>
    <xdr:to>
      <xdr:col>11</xdr:col>
      <xdr:colOff>265252</xdr:colOff>
      <xdr:row>184</xdr:row>
      <xdr:rowOff>152400</xdr:rowOff>
    </xdr:to>
    <xdr:pic>
      <xdr:nvPicPr>
        <xdr:cNvPr id="2" name="圖片 1">
          <a:extLst>
            <a:ext uri="{FF2B5EF4-FFF2-40B4-BE49-F238E27FC236}">
              <a16:creationId xmlns:a16="http://schemas.microsoft.com/office/drawing/2014/main" id="{A99D34B9-7BAE-4502-A7E5-5D74F6FC1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37033200"/>
          <a:ext cx="5751652" cy="1021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251460</xdr:colOff>
      <xdr:row>185</xdr:row>
      <xdr:rowOff>83820</xdr:rowOff>
    </xdr:from>
    <xdr:to>
      <xdr:col>13</xdr:col>
      <xdr:colOff>76200</xdr:colOff>
      <xdr:row>210</xdr:row>
      <xdr:rowOff>175260</xdr:rowOff>
    </xdr:to>
    <xdr:pic>
      <xdr:nvPicPr>
        <xdr:cNvPr id="3" name="圖片 2">
          <a:extLst>
            <a:ext uri="{FF2B5EF4-FFF2-40B4-BE49-F238E27FC236}">
              <a16:creationId xmlns:a16="http://schemas.microsoft.com/office/drawing/2014/main" id="{D929938F-5CD4-4EC3-85A3-06B39C2B0FD7}"/>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2092"/>
        <a:stretch/>
      </xdr:blipFill>
      <xdr:spPr bwMode="auto">
        <a:xfrm>
          <a:off x="861060" y="38191440"/>
          <a:ext cx="6941820" cy="5349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152400</xdr:colOff>
      <xdr:row>1</xdr:row>
      <xdr:rowOff>106680</xdr:rowOff>
    </xdr:to>
    <xdr:pic>
      <xdr:nvPicPr>
        <xdr:cNvPr id="2" name="圖片 1" descr="https://ctext.org/more.gif">
          <a:hlinkClick xmlns:r="http://schemas.openxmlformats.org/officeDocument/2006/relationships" r:id="rId1"/>
          <a:extLst>
            <a:ext uri="{FF2B5EF4-FFF2-40B4-BE49-F238E27FC236}">
              <a16:creationId xmlns:a16="http://schemas.microsoft.com/office/drawing/2014/main" id="{4E2D4BDD-1259-4FC6-9680-0126561B66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05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152400</xdr:colOff>
      <xdr:row>2</xdr:row>
      <xdr:rowOff>106680</xdr:rowOff>
    </xdr:to>
    <xdr:pic>
      <xdr:nvPicPr>
        <xdr:cNvPr id="3" name="圖片 2" descr="https://ctext.org/more.gif">
          <a:hlinkClick xmlns:r="http://schemas.openxmlformats.org/officeDocument/2006/relationships" r:id="rId1"/>
          <a:extLst>
            <a:ext uri="{FF2B5EF4-FFF2-40B4-BE49-F238E27FC236}">
              <a16:creationId xmlns:a16="http://schemas.microsoft.com/office/drawing/2014/main" id="{D3FCFFBC-4D24-4AB5-A0D4-8724B098EA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89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152400</xdr:colOff>
      <xdr:row>3</xdr:row>
      <xdr:rowOff>106680</xdr:rowOff>
    </xdr:to>
    <xdr:pic>
      <xdr:nvPicPr>
        <xdr:cNvPr id="4" name="圖片 3" descr="https://ctext.org/more.gif">
          <a:hlinkClick xmlns:r="http://schemas.openxmlformats.org/officeDocument/2006/relationships" r:id="rId1"/>
          <a:extLst>
            <a:ext uri="{FF2B5EF4-FFF2-40B4-BE49-F238E27FC236}">
              <a16:creationId xmlns:a16="http://schemas.microsoft.com/office/drawing/2014/main" id="{937C2177-E9A0-4B52-B7A9-63C6462791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7526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152400</xdr:colOff>
      <xdr:row>4</xdr:row>
      <xdr:rowOff>106680</xdr:rowOff>
    </xdr:to>
    <xdr:pic>
      <xdr:nvPicPr>
        <xdr:cNvPr id="5" name="圖片 4" descr="https://ctext.org/more.gif">
          <a:hlinkClick xmlns:r="http://schemas.openxmlformats.org/officeDocument/2006/relationships" r:id="rId1"/>
          <a:extLst>
            <a:ext uri="{FF2B5EF4-FFF2-40B4-BE49-F238E27FC236}">
              <a16:creationId xmlns:a16="http://schemas.microsoft.com/office/drawing/2014/main" id="{91A738C0-39CB-4AB9-A169-6CDE655366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636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152400</xdr:colOff>
      <xdr:row>5</xdr:row>
      <xdr:rowOff>106680</xdr:rowOff>
    </xdr:to>
    <xdr:pic>
      <xdr:nvPicPr>
        <xdr:cNvPr id="6" name="圖片 5" descr="https://ctext.org/more.gif">
          <a:hlinkClick xmlns:r="http://schemas.openxmlformats.org/officeDocument/2006/relationships" r:id="rId1"/>
          <a:extLst>
            <a:ext uri="{FF2B5EF4-FFF2-40B4-BE49-F238E27FC236}">
              <a16:creationId xmlns:a16="http://schemas.microsoft.com/office/drawing/2014/main" id="{80F90D4F-491A-45AF-8F59-FD5E0BBF42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516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152400</xdr:colOff>
      <xdr:row>6</xdr:row>
      <xdr:rowOff>106680</xdr:rowOff>
    </xdr:to>
    <xdr:pic>
      <xdr:nvPicPr>
        <xdr:cNvPr id="7" name="圖片 6" descr="https://ctext.org/more.gif">
          <a:hlinkClick xmlns:r="http://schemas.openxmlformats.org/officeDocument/2006/relationships" r:id="rId1"/>
          <a:extLst>
            <a:ext uri="{FF2B5EF4-FFF2-40B4-BE49-F238E27FC236}">
              <a16:creationId xmlns:a16="http://schemas.microsoft.com/office/drawing/2014/main" id="{137F7878-34AD-43AA-86C0-458A7340A4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621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152400</xdr:colOff>
      <xdr:row>7</xdr:row>
      <xdr:rowOff>106680</xdr:rowOff>
    </xdr:to>
    <xdr:pic>
      <xdr:nvPicPr>
        <xdr:cNvPr id="8" name="圖片 7" descr="https://ctext.org/more.gif">
          <a:hlinkClick xmlns:r="http://schemas.openxmlformats.org/officeDocument/2006/relationships" r:id="rId1"/>
          <a:extLst>
            <a:ext uri="{FF2B5EF4-FFF2-40B4-BE49-F238E27FC236}">
              <a16:creationId xmlns:a16="http://schemas.microsoft.com/office/drawing/2014/main" id="{AE53CB01-F5A4-4A7E-873B-C0CB8B67D6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942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152400</xdr:colOff>
      <xdr:row>8</xdr:row>
      <xdr:rowOff>106680</xdr:rowOff>
    </xdr:to>
    <xdr:pic>
      <xdr:nvPicPr>
        <xdr:cNvPr id="9" name="圖片 8" descr="https://ctext.org/more.gif">
          <a:hlinkClick xmlns:r="http://schemas.openxmlformats.org/officeDocument/2006/relationships" r:id="rId1"/>
          <a:extLst>
            <a:ext uri="{FF2B5EF4-FFF2-40B4-BE49-F238E27FC236}">
              <a16:creationId xmlns:a16="http://schemas.microsoft.com/office/drawing/2014/main" id="{6E654695-9227-42A8-A8E6-3190C2AB2E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815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152400</xdr:colOff>
      <xdr:row>9</xdr:row>
      <xdr:rowOff>106680</xdr:rowOff>
    </xdr:to>
    <xdr:pic>
      <xdr:nvPicPr>
        <xdr:cNvPr id="10" name="圖片 9" descr="https://ctext.org/more.gif">
          <a:hlinkClick xmlns:r="http://schemas.openxmlformats.org/officeDocument/2006/relationships" r:id="rId1"/>
          <a:extLst>
            <a:ext uri="{FF2B5EF4-FFF2-40B4-BE49-F238E27FC236}">
              <a16:creationId xmlns:a16="http://schemas.microsoft.com/office/drawing/2014/main" id="{E71C5CDA-3016-40AA-8DAB-A76981C90D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9019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152400</xdr:colOff>
      <xdr:row>10</xdr:row>
      <xdr:rowOff>106680</xdr:rowOff>
    </xdr:to>
    <xdr:pic>
      <xdr:nvPicPr>
        <xdr:cNvPr id="11" name="圖片 10" descr="https://ctext.org/more.gif">
          <a:hlinkClick xmlns:r="http://schemas.openxmlformats.org/officeDocument/2006/relationships" r:id="rId1"/>
          <a:extLst>
            <a:ext uri="{FF2B5EF4-FFF2-40B4-BE49-F238E27FC236}">
              <a16:creationId xmlns:a16="http://schemas.microsoft.com/office/drawing/2014/main" id="{05C5E2D9-495C-4A81-9A4F-EEE687D05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0566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152400</xdr:colOff>
      <xdr:row>11</xdr:row>
      <xdr:rowOff>106680</xdr:rowOff>
    </xdr:to>
    <xdr:pic>
      <xdr:nvPicPr>
        <xdr:cNvPr id="12" name="圖片 11" descr="https://ctext.org/more.gif">
          <a:hlinkClick xmlns:r="http://schemas.openxmlformats.org/officeDocument/2006/relationships" r:id="rId1"/>
          <a:extLst>
            <a:ext uri="{FF2B5EF4-FFF2-40B4-BE49-F238E27FC236}">
              <a16:creationId xmlns:a16="http://schemas.microsoft.com/office/drawing/2014/main" id="{91F0E885-7954-451D-875E-AD1F4232D8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5770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152400</xdr:colOff>
      <xdr:row>12</xdr:row>
      <xdr:rowOff>106680</xdr:rowOff>
    </xdr:to>
    <xdr:pic>
      <xdr:nvPicPr>
        <xdr:cNvPr id="13" name="圖片 12" descr="https://ctext.org/more.gif">
          <a:hlinkClick xmlns:r="http://schemas.openxmlformats.org/officeDocument/2006/relationships" r:id="rId1"/>
          <a:extLst>
            <a:ext uri="{FF2B5EF4-FFF2-40B4-BE49-F238E27FC236}">
              <a16:creationId xmlns:a16="http://schemas.microsoft.com/office/drawing/2014/main" id="{D966794B-0FA0-4454-AAF8-951AAC3D0B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5386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152400</xdr:colOff>
      <xdr:row>13</xdr:row>
      <xdr:rowOff>106680</xdr:rowOff>
    </xdr:to>
    <xdr:pic>
      <xdr:nvPicPr>
        <xdr:cNvPr id="14" name="圖片 13" descr="https://ctext.org/more.gif">
          <a:hlinkClick xmlns:r="http://schemas.openxmlformats.org/officeDocument/2006/relationships" r:id="rId1"/>
          <a:extLst>
            <a:ext uri="{FF2B5EF4-FFF2-40B4-BE49-F238E27FC236}">
              <a16:creationId xmlns:a16="http://schemas.microsoft.com/office/drawing/2014/main" id="{85251FB6-CC3C-454D-87E2-670117B314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2743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152400</xdr:colOff>
      <xdr:row>14</xdr:row>
      <xdr:rowOff>106680</xdr:rowOff>
    </xdr:to>
    <xdr:pic>
      <xdr:nvPicPr>
        <xdr:cNvPr id="15" name="圖片 14" descr="https://ctext.org/more.gif">
          <a:hlinkClick xmlns:r="http://schemas.openxmlformats.org/officeDocument/2006/relationships" r:id="rId1"/>
          <a:extLst>
            <a:ext uri="{FF2B5EF4-FFF2-40B4-BE49-F238E27FC236}">
              <a16:creationId xmlns:a16="http://schemas.microsoft.com/office/drawing/2014/main" id="{59BDB313-74A0-4266-9A31-E8937044DD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4069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152400</xdr:colOff>
      <xdr:row>15</xdr:row>
      <xdr:rowOff>106680</xdr:rowOff>
    </xdr:to>
    <xdr:pic>
      <xdr:nvPicPr>
        <xdr:cNvPr id="16" name="圖片 15" descr="https://ctext.org/more.gif">
          <a:hlinkClick xmlns:r="http://schemas.openxmlformats.org/officeDocument/2006/relationships" r:id="rId1"/>
          <a:extLst>
            <a:ext uri="{FF2B5EF4-FFF2-40B4-BE49-F238E27FC236}">
              <a16:creationId xmlns:a16="http://schemas.microsoft.com/office/drawing/2014/main" id="{A8A70D82-FE46-41F5-9D45-0708DE3FE8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9273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152400</xdr:colOff>
      <xdr:row>16</xdr:row>
      <xdr:rowOff>106680</xdr:rowOff>
    </xdr:to>
    <xdr:pic>
      <xdr:nvPicPr>
        <xdr:cNvPr id="17" name="圖片 16" descr="https://ctext.org/more.gif">
          <a:hlinkClick xmlns:r="http://schemas.openxmlformats.org/officeDocument/2006/relationships" r:id="rId1"/>
          <a:extLst>
            <a:ext uri="{FF2B5EF4-FFF2-40B4-BE49-F238E27FC236}">
              <a16:creationId xmlns:a16="http://schemas.microsoft.com/office/drawing/2014/main" id="{29A9E8EC-92A4-47F6-8013-A3FF337434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0599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152400</xdr:colOff>
      <xdr:row>17</xdr:row>
      <xdr:rowOff>106680</xdr:rowOff>
    </xdr:to>
    <xdr:pic>
      <xdr:nvPicPr>
        <xdr:cNvPr id="18" name="圖片 17" descr="https://ctext.org/more.gif">
          <a:hlinkClick xmlns:r="http://schemas.openxmlformats.org/officeDocument/2006/relationships" r:id="rId1"/>
          <a:extLst>
            <a:ext uri="{FF2B5EF4-FFF2-40B4-BE49-F238E27FC236}">
              <a16:creationId xmlns:a16="http://schemas.microsoft.com/office/drawing/2014/main" id="{34396D46-39D9-406A-8F09-88C33B9DF3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5803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152400</xdr:colOff>
      <xdr:row>18</xdr:row>
      <xdr:rowOff>106680</xdr:rowOff>
    </xdr:to>
    <xdr:pic>
      <xdr:nvPicPr>
        <xdr:cNvPr id="19" name="圖片 18" descr="https://ctext.org/more.gif">
          <a:hlinkClick xmlns:r="http://schemas.openxmlformats.org/officeDocument/2006/relationships" r:id="rId1"/>
          <a:extLst>
            <a:ext uri="{FF2B5EF4-FFF2-40B4-BE49-F238E27FC236}">
              <a16:creationId xmlns:a16="http://schemas.microsoft.com/office/drawing/2014/main" id="{A011B1CA-C502-4698-8D71-043D8CBAF3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6908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152400</xdr:colOff>
      <xdr:row>19</xdr:row>
      <xdr:rowOff>106680</xdr:rowOff>
    </xdr:to>
    <xdr:pic>
      <xdr:nvPicPr>
        <xdr:cNvPr id="20" name="圖片 19" descr="https://ctext.org/more.gif">
          <a:hlinkClick xmlns:r="http://schemas.openxmlformats.org/officeDocument/2006/relationships" r:id="rId1"/>
          <a:extLst>
            <a:ext uri="{FF2B5EF4-FFF2-40B4-BE49-F238E27FC236}">
              <a16:creationId xmlns:a16="http://schemas.microsoft.com/office/drawing/2014/main" id="{C582E279-6543-4870-9B03-8DEB01CBD1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2113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152400</xdr:colOff>
      <xdr:row>20</xdr:row>
      <xdr:rowOff>106680</xdr:rowOff>
    </xdr:to>
    <xdr:pic>
      <xdr:nvPicPr>
        <xdr:cNvPr id="21" name="圖片 20" descr="https://ctext.org/more.gif">
          <a:hlinkClick xmlns:r="http://schemas.openxmlformats.org/officeDocument/2006/relationships" r:id="rId1"/>
          <a:extLst>
            <a:ext uri="{FF2B5EF4-FFF2-40B4-BE49-F238E27FC236}">
              <a16:creationId xmlns:a16="http://schemas.microsoft.com/office/drawing/2014/main" id="{FBE7237C-3EA2-48D1-A4AA-802E2D099D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218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152400</xdr:colOff>
      <xdr:row>21</xdr:row>
      <xdr:rowOff>106680</xdr:rowOff>
    </xdr:to>
    <xdr:pic>
      <xdr:nvPicPr>
        <xdr:cNvPr id="22" name="圖片 21" descr="https://ctext.org/more.gif">
          <a:hlinkClick xmlns:r="http://schemas.openxmlformats.org/officeDocument/2006/relationships" r:id="rId1"/>
          <a:extLst>
            <a:ext uri="{FF2B5EF4-FFF2-40B4-BE49-F238E27FC236}">
              <a16:creationId xmlns:a16="http://schemas.microsoft.com/office/drawing/2014/main" id="{04180B78-2E92-4930-9319-5BD0A0279D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8422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152400</xdr:colOff>
      <xdr:row>22</xdr:row>
      <xdr:rowOff>106680</xdr:rowOff>
    </xdr:to>
    <xdr:pic>
      <xdr:nvPicPr>
        <xdr:cNvPr id="23" name="圖片 22" descr="https://ctext.org/more.gif">
          <a:hlinkClick xmlns:r="http://schemas.openxmlformats.org/officeDocument/2006/relationships" r:id="rId1"/>
          <a:extLst>
            <a:ext uri="{FF2B5EF4-FFF2-40B4-BE49-F238E27FC236}">
              <a16:creationId xmlns:a16="http://schemas.microsoft.com/office/drawing/2014/main" id="{E68A7E7E-1129-43C7-B3F9-086F2194D6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9527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152400</xdr:colOff>
      <xdr:row>23</xdr:row>
      <xdr:rowOff>106680</xdr:rowOff>
    </xdr:to>
    <xdr:pic>
      <xdr:nvPicPr>
        <xdr:cNvPr id="24" name="圖片 23" descr="https://ctext.org/more.gif">
          <a:hlinkClick xmlns:r="http://schemas.openxmlformats.org/officeDocument/2006/relationships" r:id="rId1"/>
          <a:extLst>
            <a:ext uri="{FF2B5EF4-FFF2-40B4-BE49-F238E27FC236}">
              <a16:creationId xmlns:a16="http://schemas.microsoft.com/office/drawing/2014/main" id="{990E5827-6AF1-4C33-97AB-FB056402B2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2819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0</xdr:rowOff>
    </xdr:from>
    <xdr:to>
      <xdr:col>0</xdr:col>
      <xdr:colOff>152400</xdr:colOff>
      <xdr:row>24</xdr:row>
      <xdr:rowOff>106680</xdr:rowOff>
    </xdr:to>
    <xdr:pic>
      <xdr:nvPicPr>
        <xdr:cNvPr id="25" name="圖片 24" descr="https://ctext.org/more.gif">
          <a:hlinkClick xmlns:r="http://schemas.openxmlformats.org/officeDocument/2006/relationships" r:id="rId1"/>
          <a:extLst>
            <a:ext uri="{FF2B5EF4-FFF2-40B4-BE49-F238E27FC236}">
              <a16:creationId xmlns:a16="http://schemas.microsoft.com/office/drawing/2014/main" id="{CED1A986-0C99-4E2F-AEAF-51CD79F214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3924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152400</xdr:colOff>
      <xdr:row>25</xdr:row>
      <xdr:rowOff>106680</xdr:rowOff>
    </xdr:to>
    <xdr:pic>
      <xdr:nvPicPr>
        <xdr:cNvPr id="26" name="圖片 25" descr="https://ctext.org/more.gif">
          <a:hlinkClick xmlns:r="http://schemas.openxmlformats.org/officeDocument/2006/relationships" r:id="rId1"/>
          <a:extLst>
            <a:ext uri="{FF2B5EF4-FFF2-40B4-BE49-F238E27FC236}">
              <a16:creationId xmlns:a16="http://schemas.microsoft.com/office/drawing/2014/main" id="{DCE51023-924F-4FAB-9C1C-F324F0ABFB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6598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0</xdr:rowOff>
    </xdr:from>
    <xdr:to>
      <xdr:col>0</xdr:col>
      <xdr:colOff>152400</xdr:colOff>
      <xdr:row>26</xdr:row>
      <xdr:rowOff>106680</xdr:rowOff>
    </xdr:to>
    <xdr:pic>
      <xdr:nvPicPr>
        <xdr:cNvPr id="27" name="圖片 26" descr="https://ctext.org/more.gif">
          <a:hlinkClick xmlns:r="http://schemas.openxmlformats.org/officeDocument/2006/relationships" r:id="rId1"/>
          <a:extLst>
            <a:ext uri="{FF2B5EF4-FFF2-40B4-BE49-F238E27FC236}">
              <a16:creationId xmlns:a16="http://schemas.microsoft.com/office/drawing/2014/main" id="{5951D471-175E-4A22-9344-716001E952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0355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0</xdr:rowOff>
    </xdr:from>
    <xdr:to>
      <xdr:col>0</xdr:col>
      <xdr:colOff>152400</xdr:colOff>
      <xdr:row>27</xdr:row>
      <xdr:rowOff>106680</xdr:rowOff>
    </xdr:to>
    <xdr:pic>
      <xdr:nvPicPr>
        <xdr:cNvPr id="28" name="圖片 27" descr="https://ctext.org/more.gif">
          <a:hlinkClick xmlns:r="http://schemas.openxmlformats.org/officeDocument/2006/relationships" r:id="rId1"/>
          <a:extLst>
            <a:ext uri="{FF2B5EF4-FFF2-40B4-BE49-F238E27FC236}">
              <a16:creationId xmlns:a16="http://schemas.microsoft.com/office/drawing/2014/main" id="{35C4D1EF-B09A-470D-884F-3C808530A9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2123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152400</xdr:colOff>
      <xdr:row>28</xdr:row>
      <xdr:rowOff>106680</xdr:rowOff>
    </xdr:to>
    <xdr:pic>
      <xdr:nvPicPr>
        <xdr:cNvPr id="29" name="圖片 28" descr="https://ctext.org/more.gif">
          <a:hlinkClick xmlns:r="http://schemas.openxmlformats.org/officeDocument/2006/relationships" r:id="rId1"/>
          <a:extLst>
            <a:ext uri="{FF2B5EF4-FFF2-40B4-BE49-F238E27FC236}">
              <a16:creationId xmlns:a16="http://schemas.microsoft.com/office/drawing/2014/main" id="{84AEC3E4-6C78-4A2C-AF15-7220C8E5A1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4386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152400</xdr:colOff>
      <xdr:row>29</xdr:row>
      <xdr:rowOff>106680</xdr:rowOff>
    </xdr:to>
    <xdr:pic>
      <xdr:nvPicPr>
        <xdr:cNvPr id="30" name="圖片 29" descr="https://ctext.org/more.gif">
          <a:hlinkClick xmlns:r="http://schemas.openxmlformats.org/officeDocument/2006/relationships" r:id="rId1"/>
          <a:extLst>
            <a:ext uri="{FF2B5EF4-FFF2-40B4-BE49-F238E27FC236}">
              <a16:creationId xmlns:a16="http://schemas.microsoft.com/office/drawing/2014/main" id="{B894609B-AC35-4655-BB70-ED663BF1B2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5270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152400</xdr:colOff>
      <xdr:row>30</xdr:row>
      <xdr:rowOff>106680</xdr:rowOff>
    </xdr:to>
    <xdr:pic>
      <xdr:nvPicPr>
        <xdr:cNvPr id="31" name="圖片 30" descr="https://ctext.org/more.gif">
          <a:hlinkClick xmlns:r="http://schemas.openxmlformats.org/officeDocument/2006/relationships" r:id="rId1"/>
          <a:extLst>
            <a:ext uri="{FF2B5EF4-FFF2-40B4-BE49-F238E27FC236}">
              <a16:creationId xmlns:a16="http://schemas.microsoft.com/office/drawing/2014/main" id="{4A3D6E80-5892-4420-8749-FC78B9DA99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9796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152400</xdr:colOff>
      <xdr:row>31</xdr:row>
      <xdr:rowOff>106680</xdr:rowOff>
    </xdr:to>
    <xdr:pic>
      <xdr:nvPicPr>
        <xdr:cNvPr id="32" name="圖片 31" descr="https://ctext.org/more.gif">
          <a:hlinkClick xmlns:r="http://schemas.openxmlformats.org/officeDocument/2006/relationships" r:id="rId1"/>
          <a:extLst>
            <a:ext uri="{FF2B5EF4-FFF2-40B4-BE49-F238E27FC236}">
              <a16:creationId xmlns:a16="http://schemas.microsoft.com/office/drawing/2014/main" id="{442AE61D-F6C1-4EAF-9EEC-737B0C6674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0680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152400</xdr:colOff>
      <xdr:row>32</xdr:row>
      <xdr:rowOff>106680</xdr:rowOff>
    </xdr:to>
    <xdr:pic>
      <xdr:nvPicPr>
        <xdr:cNvPr id="33" name="圖片 32" descr="https://ctext.org/more.gif">
          <a:hlinkClick xmlns:r="http://schemas.openxmlformats.org/officeDocument/2006/relationships" r:id="rId1"/>
          <a:extLst>
            <a:ext uri="{FF2B5EF4-FFF2-40B4-BE49-F238E27FC236}">
              <a16:creationId xmlns:a16="http://schemas.microsoft.com/office/drawing/2014/main" id="{8F81CD02-99A8-48B5-A677-D40213F6D4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5206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152400</xdr:colOff>
      <xdr:row>33</xdr:row>
      <xdr:rowOff>106680</xdr:rowOff>
    </xdr:to>
    <xdr:pic>
      <xdr:nvPicPr>
        <xdr:cNvPr id="34" name="圖片 33" descr="https://ctext.org/more.gif">
          <a:hlinkClick xmlns:r="http://schemas.openxmlformats.org/officeDocument/2006/relationships" r:id="rId1"/>
          <a:extLst>
            <a:ext uri="{FF2B5EF4-FFF2-40B4-BE49-F238E27FC236}">
              <a16:creationId xmlns:a16="http://schemas.microsoft.com/office/drawing/2014/main" id="{A3A2420D-8196-47B9-8F0B-0FF15AA70A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7195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xdr:row>
      <xdr:rowOff>0</xdr:rowOff>
    </xdr:from>
    <xdr:to>
      <xdr:col>0</xdr:col>
      <xdr:colOff>152400</xdr:colOff>
      <xdr:row>34</xdr:row>
      <xdr:rowOff>106680</xdr:rowOff>
    </xdr:to>
    <xdr:pic>
      <xdr:nvPicPr>
        <xdr:cNvPr id="35" name="圖片 34" descr="https://ctext.org/more.gif">
          <a:hlinkClick xmlns:r="http://schemas.openxmlformats.org/officeDocument/2006/relationships" r:id="rId1"/>
          <a:extLst>
            <a:ext uri="{FF2B5EF4-FFF2-40B4-BE49-F238E27FC236}">
              <a16:creationId xmlns:a16="http://schemas.microsoft.com/office/drawing/2014/main" id="{1A54E76E-491B-40F5-B98E-1DC216C3DA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9870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xdr:row>
      <xdr:rowOff>0</xdr:rowOff>
    </xdr:from>
    <xdr:to>
      <xdr:col>0</xdr:col>
      <xdr:colOff>152400</xdr:colOff>
      <xdr:row>35</xdr:row>
      <xdr:rowOff>106680</xdr:rowOff>
    </xdr:to>
    <xdr:pic>
      <xdr:nvPicPr>
        <xdr:cNvPr id="36" name="圖片 35" descr="https://ctext.org/more.gif">
          <a:hlinkClick xmlns:r="http://schemas.openxmlformats.org/officeDocument/2006/relationships" r:id="rId1"/>
          <a:extLst>
            <a:ext uri="{FF2B5EF4-FFF2-40B4-BE49-F238E27FC236}">
              <a16:creationId xmlns:a16="http://schemas.microsoft.com/office/drawing/2014/main" id="{EB79FE70-393A-43CD-A73E-C12DE25DBA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1859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xdr:row>
      <xdr:rowOff>0</xdr:rowOff>
    </xdr:from>
    <xdr:to>
      <xdr:col>0</xdr:col>
      <xdr:colOff>152400</xdr:colOff>
      <xdr:row>36</xdr:row>
      <xdr:rowOff>106680</xdr:rowOff>
    </xdr:to>
    <xdr:pic>
      <xdr:nvPicPr>
        <xdr:cNvPr id="37" name="圖片 36" descr="https://ctext.org/more.gif">
          <a:hlinkClick xmlns:r="http://schemas.openxmlformats.org/officeDocument/2006/relationships" r:id="rId1"/>
          <a:extLst>
            <a:ext uri="{FF2B5EF4-FFF2-40B4-BE49-F238E27FC236}">
              <a16:creationId xmlns:a16="http://schemas.microsoft.com/office/drawing/2014/main" id="{18E07D80-3137-4D13-B959-9B2EFCD56C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063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xdr:row>
      <xdr:rowOff>0</xdr:rowOff>
    </xdr:from>
    <xdr:to>
      <xdr:col>0</xdr:col>
      <xdr:colOff>152400</xdr:colOff>
      <xdr:row>37</xdr:row>
      <xdr:rowOff>106680</xdr:rowOff>
    </xdr:to>
    <xdr:pic>
      <xdr:nvPicPr>
        <xdr:cNvPr id="38" name="圖片 37" descr="https://ctext.org/more.gif">
          <a:hlinkClick xmlns:r="http://schemas.openxmlformats.org/officeDocument/2006/relationships" r:id="rId1"/>
          <a:extLst>
            <a:ext uri="{FF2B5EF4-FFF2-40B4-BE49-F238E27FC236}">
              <a16:creationId xmlns:a16="http://schemas.microsoft.com/office/drawing/2014/main" id="{6B3DC2DC-4DF5-4BF9-B42C-85423668BA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505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xdr:row>
      <xdr:rowOff>0</xdr:rowOff>
    </xdr:from>
    <xdr:to>
      <xdr:col>0</xdr:col>
      <xdr:colOff>152400</xdr:colOff>
      <xdr:row>38</xdr:row>
      <xdr:rowOff>106680</xdr:rowOff>
    </xdr:to>
    <xdr:pic>
      <xdr:nvPicPr>
        <xdr:cNvPr id="39" name="圖片 38" descr="https://ctext.org/more.gif">
          <a:hlinkClick xmlns:r="http://schemas.openxmlformats.org/officeDocument/2006/relationships" r:id="rId1"/>
          <a:extLst>
            <a:ext uri="{FF2B5EF4-FFF2-40B4-BE49-F238E27FC236}">
              <a16:creationId xmlns:a16="http://schemas.microsoft.com/office/drawing/2014/main" id="{505A2B7C-14FF-446D-BEBC-CB87CC2A53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2709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0</xdr:rowOff>
    </xdr:from>
    <xdr:to>
      <xdr:col>0</xdr:col>
      <xdr:colOff>152400</xdr:colOff>
      <xdr:row>39</xdr:row>
      <xdr:rowOff>106680</xdr:rowOff>
    </xdr:to>
    <xdr:pic>
      <xdr:nvPicPr>
        <xdr:cNvPr id="40" name="圖片 39" descr="https://ctext.org/more.gif">
          <a:hlinkClick xmlns:r="http://schemas.openxmlformats.org/officeDocument/2006/relationships" r:id="rId1"/>
          <a:extLst>
            <a:ext uri="{FF2B5EF4-FFF2-40B4-BE49-F238E27FC236}">
              <a16:creationId xmlns:a16="http://schemas.microsoft.com/office/drawing/2014/main" id="{064CB585-32A6-4945-BE24-F2BC59288C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3151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xdr:row>
      <xdr:rowOff>0</xdr:rowOff>
    </xdr:from>
    <xdr:to>
      <xdr:col>0</xdr:col>
      <xdr:colOff>152400</xdr:colOff>
      <xdr:row>40</xdr:row>
      <xdr:rowOff>106680</xdr:rowOff>
    </xdr:to>
    <xdr:pic>
      <xdr:nvPicPr>
        <xdr:cNvPr id="41" name="圖片 40" descr="https://ctext.org/more.gif">
          <a:hlinkClick xmlns:r="http://schemas.openxmlformats.org/officeDocument/2006/relationships" r:id="rId1"/>
          <a:extLst>
            <a:ext uri="{FF2B5EF4-FFF2-40B4-BE49-F238E27FC236}">
              <a16:creationId xmlns:a16="http://schemas.microsoft.com/office/drawing/2014/main" id="{C7875FA6-3998-464A-BADF-EE81FECDE1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8356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xdr:row>
      <xdr:rowOff>0</xdr:rowOff>
    </xdr:from>
    <xdr:to>
      <xdr:col>0</xdr:col>
      <xdr:colOff>152400</xdr:colOff>
      <xdr:row>41</xdr:row>
      <xdr:rowOff>106680</xdr:rowOff>
    </xdr:to>
    <xdr:pic>
      <xdr:nvPicPr>
        <xdr:cNvPr id="42" name="圖片 41" descr="https://ctext.org/more.gif">
          <a:hlinkClick xmlns:r="http://schemas.openxmlformats.org/officeDocument/2006/relationships" r:id="rId1"/>
          <a:extLst>
            <a:ext uri="{FF2B5EF4-FFF2-40B4-BE49-F238E27FC236}">
              <a16:creationId xmlns:a16="http://schemas.microsoft.com/office/drawing/2014/main" id="{8E944081-7236-4F39-92E8-6F13B94525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9019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xdr:row>
      <xdr:rowOff>0</xdr:rowOff>
    </xdr:from>
    <xdr:to>
      <xdr:col>0</xdr:col>
      <xdr:colOff>152400</xdr:colOff>
      <xdr:row>42</xdr:row>
      <xdr:rowOff>106680</xdr:rowOff>
    </xdr:to>
    <xdr:pic>
      <xdr:nvPicPr>
        <xdr:cNvPr id="43" name="圖片 42" descr="https://ctext.org/more.gif">
          <a:hlinkClick xmlns:r="http://schemas.openxmlformats.org/officeDocument/2006/relationships" r:id="rId1"/>
          <a:extLst>
            <a:ext uri="{FF2B5EF4-FFF2-40B4-BE49-F238E27FC236}">
              <a16:creationId xmlns:a16="http://schemas.microsoft.com/office/drawing/2014/main" id="{498240BD-7DC0-40B8-BC17-06A3F33062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2928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xdr:row>
      <xdr:rowOff>0</xdr:rowOff>
    </xdr:from>
    <xdr:to>
      <xdr:col>0</xdr:col>
      <xdr:colOff>152400</xdr:colOff>
      <xdr:row>43</xdr:row>
      <xdr:rowOff>106680</xdr:rowOff>
    </xdr:to>
    <xdr:pic>
      <xdr:nvPicPr>
        <xdr:cNvPr id="44" name="圖片 43" descr="https://ctext.org/more.gif">
          <a:hlinkClick xmlns:r="http://schemas.openxmlformats.org/officeDocument/2006/relationships" r:id="rId1"/>
          <a:extLst>
            <a:ext uri="{FF2B5EF4-FFF2-40B4-BE49-F238E27FC236}">
              <a16:creationId xmlns:a16="http://schemas.microsoft.com/office/drawing/2014/main" id="{2E51AB24-2681-46DF-AF59-A32403C205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3370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xdr:row>
      <xdr:rowOff>0</xdr:rowOff>
    </xdr:from>
    <xdr:to>
      <xdr:col>0</xdr:col>
      <xdr:colOff>152400</xdr:colOff>
      <xdr:row>44</xdr:row>
      <xdr:rowOff>106680</xdr:rowOff>
    </xdr:to>
    <xdr:pic>
      <xdr:nvPicPr>
        <xdr:cNvPr id="45" name="圖片 44" descr="https://ctext.org/more.gif">
          <a:hlinkClick xmlns:r="http://schemas.openxmlformats.org/officeDocument/2006/relationships" r:id="rId1"/>
          <a:extLst>
            <a:ext uri="{FF2B5EF4-FFF2-40B4-BE49-F238E27FC236}">
              <a16:creationId xmlns:a16="http://schemas.microsoft.com/office/drawing/2014/main" id="{0911DE3B-EC0F-48E6-AEFB-33002094D1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8513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xdr:row>
      <xdr:rowOff>0</xdr:rowOff>
    </xdr:from>
    <xdr:to>
      <xdr:col>0</xdr:col>
      <xdr:colOff>152400</xdr:colOff>
      <xdr:row>45</xdr:row>
      <xdr:rowOff>106680</xdr:rowOff>
    </xdr:to>
    <xdr:pic>
      <xdr:nvPicPr>
        <xdr:cNvPr id="46" name="圖片 45" descr="https://ctext.org/more.gif">
          <a:hlinkClick xmlns:r="http://schemas.openxmlformats.org/officeDocument/2006/relationships" r:id="rId1"/>
          <a:extLst>
            <a:ext uri="{FF2B5EF4-FFF2-40B4-BE49-F238E27FC236}">
              <a16:creationId xmlns:a16="http://schemas.microsoft.com/office/drawing/2014/main" id="{FA2872D1-AF2E-4492-B43B-F43F2018AF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9397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xdr:row>
      <xdr:rowOff>0</xdr:rowOff>
    </xdr:from>
    <xdr:to>
      <xdr:col>0</xdr:col>
      <xdr:colOff>152400</xdr:colOff>
      <xdr:row>46</xdr:row>
      <xdr:rowOff>106680</xdr:rowOff>
    </xdr:to>
    <xdr:pic>
      <xdr:nvPicPr>
        <xdr:cNvPr id="47" name="圖片 46" descr="https://ctext.org/more.gif">
          <a:hlinkClick xmlns:r="http://schemas.openxmlformats.org/officeDocument/2006/relationships" r:id="rId1"/>
          <a:extLst>
            <a:ext uri="{FF2B5EF4-FFF2-40B4-BE49-F238E27FC236}">
              <a16:creationId xmlns:a16="http://schemas.microsoft.com/office/drawing/2014/main" id="{955DDD84-4554-4B36-9FB7-D8212CEF3B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689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xdr:row>
      <xdr:rowOff>0</xdr:rowOff>
    </xdr:from>
    <xdr:to>
      <xdr:col>0</xdr:col>
      <xdr:colOff>152400</xdr:colOff>
      <xdr:row>47</xdr:row>
      <xdr:rowOff>106680</xdr:rowOff>
    </xdr:to>
    <xdr:pic>
      <xdr:nvPicPr>
        <xdr:cNvPr id="48" name="圖片 47" descr="https://ctext.org/more.gif">
          <a:hlinkClick xmlns:r="http://schemas.openxmlformats.org/officeDocument/2006/relationships" r:id="rId1"/>
          <a:extLst>
            <a:ext uri="{FF2B5EF4-FFF2-40B4-BE49-F238E27FC236}">
              <a16:creationId xmlns:a16="http://schemas.microsoft.com/office/drawing/2014/main" id="{D6ACA786-169B-4751-A0A8-864353E2CD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3573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xdr:row>
      <xdr:rowOff>0</xdr:rowOff>
    </xdr:from>
    <xdr:to>
      <xdr:col>0</xdr:col>
      <xdr:colOff>152400</xdr:colOff>
      <xdr:row>48</xdr:row>
      <xdr:rowOff>106680</xdr:rowOff>
    </xdr:to>
    <xdr:pic>
      <xdr:nvPicPr>
        <xdr:cNvPr id="49" name="圖片 48" descr="https://ctext.org/more.gif">
          <a:hlinkClick xmlns:r="http://schemas.openxmlformats.org/officeDocument/2006/relationships" r:id="rId1"/>
          <a:extLst>
            <a:ext uri="{FF2B5EF4-FFF2-40B4-BE49-F238E27FC236}">
              <a16:creationId xmlns:a16="http://schemas.microsoft.com/office/drawing/2014/main" id="{A2CE7DEF-65D4-4BDA-901B-7ACE887D84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4807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xdr:row>
      <xdr:rowOff>0</xdr:rowOff>
    </xdr:from>
    <xdr:to>
      <xdr:col>0</xdr:col>
      <xdr:colOff>152400</xdr:colOff>
      <xdr:row>49</xdr:row>
      <xdr:rowOff>106680</xdr:rowOff>
    </xdr:to>
    <xdr:pic>
      <xdr:nvPicPr>
        <xdr:cNvPr id="50" name="圖片 49" descr="https://ctext.org/more.gif">
          <a:hlinkClick xmlns:r="http://schemas.openxmlformats.org/officeDocument/2006/relationships" r:id="rId1"/>
          <a:extLst>
            <a:ext uri="{FF2B5EF4-FFF2-40B4-BE49-F238E27FC236}">
              <a16:creationId xmlns:a16="http://schemas.microsoft.com/office/drawing/2014/main" id="{A2B2D39C-A6B5-4F85-A8F0-85CE147F4C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5470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xdr:row>
      <xdr:rowOff>0</xdr:rowOff>
    </xdr:from>
    <xdr:to>
      <xdr:col>0</xdr:col>
      <xdr:colOff>152400</xdr:colOff>
      <xdr:row>50</xdr:row>
      <xdr:rowOff>106680</xdr:rowOff>
    </xdr:to>
    <xdr:pic>
      <xdr:nvPicPr>
        <xdr:cNvPr id="51" name="圖片 50" descr="https://ctext.org/more.gif">
          <a:hlinkClick xmlns:r="http://schemas.openxmlformats.org/officeDocument/2006/relationships" r:id="rId1"/>
          <a:extLst>
            <a:ext uri="{FF2B5EF4-FFF2-40B4-BE49-F238E27FC236}">
              <a16:creationId xmlns:a16="http://schemas.microsoft.com/office/drawing/2014/main" id="{A8DBB215-466D-4268-977F-1D9EB56091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6911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xdr:row>
      <xdr:rowOff>0</xdr:rowOff>
    </xdr:from>
    <xdr:to>
      <xdr:col>0</xdr:col>
      <xdr:colOff>152400</xdr:colOff>
      <xdr:row>51</xdr:row>
      <xdr:rowOff>106680</xdr:rowOff>
    </xdr:to>
    <xdr:pic>
      <xdr:nvPicPr>
        <xdr:cNvPr id="52" name="圖片 51" descr="https://ctext.org/more.gif">
          <a:hlinkClick xmlns:r="http://schemas.openxmlformats.org/officeDocument/2006/relationships" r:id="rId1"/>
          <a:extLst>
            <a:ext uri="{FF2B5EF4-FFF2-40B4-BE49-F238E27FC236}">
              <a16:creationId xmlns:a16="http://schemas.microsoft.com/office/drawing/2014/main" id="{EACFC174-F4C2-4FC6-8ECE-B0982F5320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574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xdr:row>
      <xdr:rowOff>0</xdr:rowOff>
    </xdr:from>
    <xdr:to>
      <xdr:col>0</xdr:col>
      <xdr:colOff>152400</xdr:colOff>
      <xdr:row>52</xdr:row>
      <xdr:rowOff>106680</xdr:rowOff>
    </xdr:to>
    <xdr:pic>
      <xdr:nvPicPr>
        <xdr:cNvPr id="53" name="圖片 52" descr="https://ctext.org/more.gif">
          <a:hlinkClick xmlns:r="http://schemas.openxmlformats.org/officeDocument/2006/relationships" r:id="rId1"/>
          <a:extLst>
            <a:ext uri="{FF2B5EF4-FFF2-40B4-BE49-F238E27FC236}">
              <a16:creationId xmlns:a16="http://schemas.microsoft.com/office/drawing/2014/main" id="{FDC76708-D3ED-409B-AEF6-56315EBDA7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9631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xdr:row>
      <xdr:rowOff>0</xdr:rowOff>
    </xdr:from>
    <xdr:to>
      <xdr:col>0</xdr:col>
      <xdr:colOff>152400</xdr:colOff>
      <xdr:row>53</xdr:row>
      <xdr:rowOff>106680</xdr:rowOff>
    </xdr:to>
    <xdr:pic>
      <xdr:nvPicPr>
        <xdr:cNvPr id="54" name="圖片 53" descr="https://ctext.org/more.gif">
          <a:hlinkClick xmlns:r="http://schemas.openxmlformats.org/officeDocument/2006/relationships" r:id="rId1"/>
          <a:extLst>
            <a:ext uri="{FF2B5EF4-FFF2-40B4-BE49-F238E27FC236}">
              <a16:creationId xmlns:a16="http://schemas.microsoft.com/office/drawing/2014/main" id="{802B5005-5F14-4CF4-AE8A-AD1C12FB56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0073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xdr:row>
      <xdr:rowOff>0</xdr:rowOff>
    </xdr:from>
    <xdr:to>
      <xdr:col>0</xdr:col>
      <xdr:colOff>152400</xdr:colOff>
      <xdr:row>54</xdr:row>
      <xdr:rowOff>106680</xdr:rowOff>
    </xdr:to>
    <xdr:pic>
      <xdr:nvPicPr>
        <xdr:cNvPr id="55" name="圖片 54" descr="https://ctext.org/more.gif">
          <a:hlinkClick xmlns:r="http://schemas.openxmlformats.org/officeDocument/2006/relationships" r:id="rId1"/>
          <a:extLst>
            <a:ext uri="{FF2B5EF4-FFF2-40B4-BE49-F238E27FC236}">
              <a16:creationId xmlns:a16="http://schemas.microsoft.com/office/drawing/2014/main" id="{FA6E169C-38DE-457C-87DB-BA8BD4E593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5277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xdr:row>
      <xdr:rowOff>0</xdr:rowOff>
    </xdr:from>
    <xdr:to>
      <xdr:col>0</xdr:col>
      <xdr:colOff>152400</xdr:colOff>
      <xdr:row>55</xdr:row>
      <xdr:rowOff>106680</xdr:rowOff>
    </xdr:to>
    <xdr:pic>
      <xdr:nvPicPr>
        <xdr:cNvPr id="56" name="圖片 55" descr="https://ctext.org/more.gif">
          <a:hlinkClick xmlns:r="http://schemas.openxmlformats.org/officeDocument/2006/relationships" r:id="rId1"/>
          <a:extLst>
            <a:ext uri="{FF2B5EF4-FFF2-40B4-BE49-F238E27FC236}">
              <a16:creationId xmlns:a16="http://schemas.microsoft.com/office/drawing/2014/main" id="{0666BBE6-C93F-47A1-A224-BA4482D3CA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5719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xdr:row>
      <xdr:rowOff>0</xdr:rowOff>
    </xdr:from>
    <xdr:to>
      <xdr:col>0</xdr:col>
      <xdr:colOff>152400</xdr:colOff>
      <xdr:row>56</xdr:row>
      <xdr:rowOff>106680</xdr:rowOff>
    </xdr:to>
    <xdr:pic>
      <xdr:nvPicPr>
        <xdr:cNvPr id="57" name="圖片 56" descr="https://ctext.org/more.gif">
          <a:hlinkClick xmlns:r="http://schemas.openxmlformats.org/officeDocument/2006/relationships" r:id="rId1"/>
          <a:extLst>
            <a:ext uri="{FF2B5EF4-FFF2-40B4-BE49-F238E27FC236}">
              <a16:creationId xmlns:a16="http://schemas.microsoft.com/office/drawing/2014/main" id="{3D9BC346-24A9-4B2B-B3B8-6A503189CE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8394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xdr:row>
      <xdr:rowOff>0</xdr:rowOff>
    </xdr:from>
    <xdr:to>
      <xdr:col>0</xdr:col>
      <xdr:colOff>152400</xdr:colOff>
      <xdr:row>57</xdr:row>
      <xdr:rowOff>106680</xdr:rowOff>
    </xdr:to>
    <xdr:pic>
      <xdr:nvPicPr>
        <xdr:cNvPr id="58" name="圖片 57" descr="https://ctext.org/more.gif">
          <a:hlinkClick xmlns:r="http://schemas.openxmlformats.org/officeDocument/2006/relationships" r:id="rId1"/>
          <a:extLst>
            <a:ext uri="{FF2B5EF4-FFF2-40B4-BE49-F238E27FC236}">
              <a16:creationId xmlns:a16="http://schemas.microsoft.com/office/drawing/2014/main" id="{FA51AF1B-17E5-4F91-926C-8028BF35B0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9278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xdr:row>
      <xdr:rowOff>0</xdr:rowOff>
    </xdr:from>
    <xdr:to>
      <xdr:col>0</xdr:col>
      <xdr:colOff>152400</xdr:colOff>
      <xdr:row>58</xdr:row>
      <xdr:rowOff>106680</xdr:rowOff>
    </xdr:to>
    <xdr:pic>
      <xdr:nvPicPr>
        <xdr:cNvPr id="59" name="圖片 58" descr="https://ctext.org/more.gif">
          <a:hlinkClick xmlns:r="http://schemas.openxmlformats.org/officeDocument/2006/relationships" r:id="rId1"/>
          <a:extLst>
            <a:ext uri="{FF2B5EF4-FFF2-40B4-BE49-F238E27FC236}">
              <a16:creationId xmlns:a16="http://schemas.microsoft.com/office/drawing/2014/main" id="{F01D90FD-10F8-4D0E-BE32-1BAE067EA1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42158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xdr:row>
      <xdr:rowOff>0</xdr:rowOff>
    </xdr:from>
    <xdr:to>
      <xdr:col>0</xdr:col>
      <xdr:colOff>152400</xdr:colOff>
      <xdr:row>59</xdr:row>
      <xdr:rowOff>106680</xdr:rowOff>
    </xdr:to>
    <xdr:pic>
      <xdr:nvPicPr>
        <xdr:cNvPr id="60" name="圖片 59" descr="https://ctext.org/more.gif">
          <a:hlinkClick xmlns:r="http://schemas.openxmlformats.org/officeDocument/2006/relationships" r:id="rId1"/>
          <a:extLst>
            <a:ext uri="{FF2B5EF4-FFF2-40B4-BE49-F238E27FC236}">
              <a16:creationId xmlns:a16="http://schemas.microsoft.com/office/drawing/2014/main" id="{C957F66D-8BDC-47ED-8DF6-B916513C74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43042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xdr:row>
      <xdr:rowOff>0</xdr:rowOff>
    </xdr:from>
    <xdr:to>
      <xdr:col>0</xdr:col>
      <xdr:colOff>152400</xdr:colOff>
      <xdr:row>60</xdr:row>
      <xdr:rowOff>106680</xdr:rowOff>
    </xdr:to>
    <xdr:pic>
      <xdr:nvPicPr>
        <xdr:cNvPr id="61" name="圖片 60" descr="https://ctext.org/more.gif">
          <a:hlinkClick xmlns:r="http://schemas.openxmlformats.org/officeDocument/2006/relationships" r:id="rId1"/>
          <a:extLst>
            <a:ext uri="{FF2B5EF4-FFF2-40B4-BE49-F238E27FC236}">
              <a16:creationId xmlns:a16="http://schemas.microsoft.com/office/drawing/2014/main" id="{4AC8C22C-A9F3-426A-A522-544776B73B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46951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xdr:row>
      <xdr:rowOff>0</xdr:rowOff>
    </xdr:from>
    <xdr:to>
      <xdr:col>0</xdr:col>
      <xdr:colOff>152400</xdr:colOff>
      <xdr:row>61</xdr:row>
      <xdr:rowOff>106680</xdr:rowOff>
    </xdr:to>
    <xdr:pic>
      <xdr:nvPicPr>
        <xdr:cNvPr id="62" name="圖片 61" descr="https://ctext.org/more.gif">
          <a:hlinkClick xmlns:r="http://schemas.openxmlformats.org/officeDocument/2006/relationships" r:id="rId1"/>
          <a:extLst>
            <a:ext uri="{FF2B5EF4-FFF2-40B4-BE49-F238E27FC236}">
              <a16:creationId xmlns:a16="http://schemas.microsoft.com/office/drawing/2014/main" id="{AD732FA1-3C0D-4433-AFF1-BDB713AF19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48277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62</xdr:row>
      <xdr:rowOff>0</xdr:rowOff>
    </xdr:from>
    <xdr:to>
      <xdr:col>0</xdr:col>
      <xdr:colOff>152400</xdr:colOff>
      <xdr:row>62</xdr:row>
      <xdr:rowOff>106680</xdr:rowOff>
    </xdr:to>
    <xdr:pic>
      <xdr:nvPicPr>
        <xdr:cNvPr id="63" name="圖片 62" descr="https://ctext.org/more.gif">
          <a:hlinkClick xmlns:r="http://schemas.openxmlformats.org/officeDocument/2006/relationships" r:id="rId1"/>
          <a:extLst>
            <a:ext uri="{FF2B5EF4-FFF2-40B4-BE49-F238E27FC236}">
              <a16:creationId xmlns:a16="http://schemas.microsoft.com/office/drawing/2014/main" id="{41770C7D-8119-4D7E-BB01-222DCE373B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53482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xdr:row>
      <xdr:rowOff>0</xdr:rowOff>
    </xdr:from>
    <xdr:to>
      <xdr:col>0</xdr:col>
      <xdr:colOff>152400</xdr:colOff>
      <xdr:row>63</xdr:row>
      <xdr:rowOff>106680</xdr:rowOff>
    </xdr:to>
    <xdr:pic>
      <xdr:nvPicPr>
        <xdr:cNvPr id="64" name="圖片 63" descr="https://ctext.org/more.gif">
          <a:hlinkClick xmlns:r="http://schemas.openxmlformats.org/officeDocument/2006/relationships" r:id="rId1"/>
          <a:extLst>
            <a:ext uri="{FF2B5EF4-FFF2-40B4-BE49-F238E27FC236}">
              <a16:creationId xmlns:a16="http://schemas.microsoft.com/office/drawing/2014/main" id="{128F078F-B196-4DFB-B289-EA5AF3A3B3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55470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64</xdr:row>
      <xdr:rowOff>0</xdr:rowOff>
    </xdr:from>
    <xdr:to>
      <xdr:col>0</xdr:col>
      <xdr:colOff>152400</xdr:colOff>
      <xdr:row>64</xdr:row>
      <xdr:rowOff>106680</xdr:rowOff>
    </xdr:to>
    <xdr:pic>
      <xdr:nvPicPr>
        <xdr:cNvPr id="65" name="圖片 64" descr="https://ctext.org/more.gif">
          <a:hlinkClick xmlns:r="http://schemas.openxmlformats.org/officeDocument/2006/relationships" r:id="rId1"/>
          <a:extLst>
            <a:ext uri="{FF2B5EF4-FFF2-40B4-BE49-F238E27FC236}">
              <a16:creationId xmlns:a16="http://schemas.microsoft.com/office/drawing/2014/main" id="{BF2210E7-EB92-4F53-A0D3-526C5C3BAA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60675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65</xdr:row>
      <xdr:rowOff>0</xdr:rowOff>
    </xdr:from>
    <xdr:to>
      <xdr:col>0</xdr:col>
      <xdr:colOff>152400</xdr:colOff>
      <xdr:row>65</xdr:row>
      <xdr:rowOff>106680</xdr:rowOff>
    </xdr:to>
    <xdr:pic>
      <xdr:nvPicPr>
        <xdr:cNvPr id="66" name="圖片 65" descr="https://ctext.org/more.gif">
          <a:hlinkClick xmlns:r="http://schemas.openxmlformats.org/officeDocument/2006/relationships" r:id="rId1"/>
          <a:extLst>
            <a:ext uri="{FF2B5EF4-FFF2-40B4-BE49-F238E27FC236}">
              <a16:creationId xmlns:a16="http://schemas.microsoft.com/office/drawing/2014/main" id="{72929E87-E611-4B7F-A2B4-4FAD8F6EE1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615592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66</xdr:row>
      <xdr:rowOff>0</xdr:rowOff>
    </xdr:from>
    <xdr:to>
      <xdr:col>0</xdr:col>
      <xdr:colOff>152400</xdr:colOff>
      <xdr:row>66</xdr:row>
      <xdr:rowOff>106680</xdr:rowOff>
    </xdr:to>
    <xdr:pic>
      <xdr:nvPicPr>
        <xdr:cNvPr id="67" name="圖片 66" descr="https://ctext.org/more.gif">
          <a:hlinkClick xmlns:r="http://schemas.openxmlformats.org/officeDocument/2006/relationships" r:id="rId1"/>
          <a:extLst>
            <a:ext uri="{FF2B5EF4-FFF2-40B4-BE49-F238E27FC236}">
              <a16:creationId xmlns:a16="http://schemas.microsoft.com/office/drawing/2014/main" id="{2BB08FD6-485D-4A6F-8489-BF3E435F98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66702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67</xdr:row>
      <xdr:rowOff>0</xdr:rowOff>
    </xdr:from>
    <xdr:to>
      <xdr:col>0</xdr:col>
      <xdr:colOff>152400</xdr:colOff>
      <xdr:row>67</xdr:row>
      <xdr:rowOff>106680</xdr:rowOff>
    </xdr:to>
    <xdr:pic>
      <xdr:nvPicPr>
        <xdr:cNvPr id="68" name="圖片 67" descr="https://ctext.org/more.gif">
          <a:hlinkClick xmlns:r="http://schemas.openxmlformats.org/officeDocument/2006/relationships" r:id="rId1"/>
          <a:extLst>
            <a:ext uri="{FF2B5EF4-FFF2-40B4-BE49-F238E27FC236}">
              <a16:creationId xmlns:a16="http://schemas.microsoft.com/office/drawing/2014/main" id="{A893A124-566C-4DC4-96A7-61796504CF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67586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68</xdr:row>
      <xdr:rowOff>0</xdr:rowOff>
    </xdr:from>
    <xdr:to>
      <xdr:col>0</xdr:col>
      <xdr:colOff>152400</xdr:colOff>
      <xdr:row>68</xdr:row>
      <xdr:rowOff>106680</xdr:rowOff>
    </xdr:to>
    <xdr:pic>
      <xdr:nvPicPr>
        <xdr:cNvPr id="69" name="圖片 68" descr="https://ctext.org/more.gif">
          <a:hlinkClick xmlns:r="http://schemas.openxmlformats.org/officeDocument/2006/relationships" r:id="rId1"/>
          <a:extLst>
            <a:ext uri="{FF2B5EF4-FFF2-40B4-BE49-F238E27FC236}">
              <a16:creationId xmlns:a16="http://schemas.microsoft.com/office/drawing/2014/main" id="{3B25F746-A780-49D6-92FF-D7E460688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69438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69</xdr:row>
      <xdr:rowOff>0</xdr:rowOff>
    </xdr:from>
    <xdr:to>
      <xdr:col>0</xdr:col>
      <xdr:colOff>152400</xdr:colOff>
      <xdr:row>69</xdr:row>
      <xdr:rowOff>106680</xdr:rowOff>
    </xdr:to>
    <xdr:pic>
      <xdr:nvPicPr>
        <xdr:cNvPr id="70" name="圖片 69" descr="https://ctext.org/more.gif">
          <a:hlinkClick xmlns:r="http://schemas.openxmlformats.org/officeDocument/2006/relationships" r:id="rId1"/>
          <a:extLst>
            <a:ext uri="{FF2B5EF4-FFF2-40B4-BE49-F238E27FC236}">
              <a16:creationId xmlns:a16="http://schemas.microsoft.com/office/drawing/2014/main" id="{9AC823C1-202E-4441-8916-EB8FD822FB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70764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70</xdr:row>
      <xdr:rowOff>0</xdr:rowOff>
    </xdr:from>
    <xdr:to>
      <xdr:col>0</xdr:col>
      <xdr:colOff>152400</xdr:colOff>
      <xdr:row>70</xdr:row>
      <xdr:rowOff>106680</xdr:rowOff>
    </xdr:to>
    <xdr:pic>
      <xdr:nvPicPr>
        <xdr:cNvPr id="71" name="圖片 70" descr="https://ctext.org/more.gif">
          <a:hlinkClick xmlns:r="http://schemas.openxmlformats.org/officeDocument/2006/relationships" r:id="rId1"/>
          <a:extLst>
            <a:ext uri="{FF2B5EF4-FFF2-40B4-BE49-F238E27FC236}">
              <a16:creationId xmlns:a16="http://schemas.microsoft.com/office/drawing/2014/main" id="{17D449B1-C49A-477D-8AC4-72CCE3049B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73233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71</xdr:row>
      <xdr:rowOff>0</xdr:rowOff>
    </xdr:from>
    <xdr:to>
      <xdr:col>0</xdr:col>
      <xdr:colOff>152400</xdr:colOff>
      <xdr:row>71</xdr:row>
      <xdr:rowOff>106680</xdr:rowOff>
    </xdr:to>
    <xdr:pic>
      <xdr:nvPicPr>
        <xdr:cNvPr id="72" name="圖片 71" descr="https://ctext.org/more.gif">
          <a:hlinkClick xmlns:r="http://schemas.openxmlformats.org/officeDocument/2006/relationships" r:id="rId1"/>
          <a:extLst>
            <a:ext uri="{FF2B5EF4-FFF2-40B4-BE49-F238E27FC236}">
              <a16:creationId xmlns:a16="http://schemas.microsoft.com/office/drawing/2014/main" id="{7886EFE1-47B0-482D-B445-86098B1EDA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74117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72</xdr:row>
      <xdr:rowOff>0</xdr:rowOff>
    </xdr:from>
    <xdr:to>
      <xdr:col>0</xdr:col>
      <xdr:colOff>152400</xdr:colOff>
      <xdr:row>72</xdr:row>
      <xdr:rowOff>106680</xdr:rowOff>
    </xdr:to>
    <xdr:pic>
      <xdr:nvPicPr>
        <xdr:cNvPr id="73" name="圖片 72" descr="https://ctext.org/more.gif">
          <a:hlinkClick xmlns:r="http://schemas.openxmlformats.org/officeDocument/2006/relationships" r:id="rId1"/>
          <a:extLst>
            <a:ext uri="{FF2B5EF4-FFF2-40B4-BE49-F238E27FC236}">
              <a16:creationId xmlns:a16="http://schemas.microsoft.com/office/drawing/2014/main" id="{BC3B7CD7-C3FA-4603-88C2-F838E3903E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77614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73</xdr:row>
      <xdr:rowOff>0</xdr:rowOff>
    </xdr:from>
    <xdr:to>
      <xdr:col>0</xdr:col>
      <xdr:colOff>152400</xdr:colOff>
      <xdr:row>73</xdr:row>
      <xdr:rowOff>106680</xdr:rowOff>
    </xdr:to>
    <xdr:pic>
      <xdr:nvPicPr>
        <xdr:cNvPr id="74" name="圖片 73" descr="https://ctext.org/more.gif">
          <a:hlinkClick xmlns:r="http://schemas.openxmlformats.org/officeDocument/2006/relationships" r:id="rId1"/>
          <a:extLst>
            <a:ext uri="{FF2B5EF4-FFF2-40B4-BE49-F238E27FC236}">
              <a16:creationId xmlns:a16="http://schemas.microsoft.com/office/drawing/2014/main" id="{7B5520DF-4B91-415B-8331-3DE0B26193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78498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74</xdr:row>
      <xdr:rowOff>0</xdr:rowOff>
    </xdr:from>
    <xdr:to>
      <xdr:col>0</xdr:col>
      <xdr:colOff>152400</xdr:colOff>
      <xdr:row>74</xdr:row>
      <xdr:rowOff>106680</xdr:rowOff>
    </xdr:to>
    <xdr:pic>
      <xdr:nvPicPr>
        <xdr:cNvPr id="75" name="圖片 74" descr="https://ctext.org/more.gif">
          <a:hlinkClick xmlns:r="http://schemas.openxmlformats.org/officeDocument/2006/relationships" r:id="rId1"/>
          <a:extLst>
            <a:ext uri="{FF2B5EF4-FFF2-40B4-BE49-F238E27FC236}">
              <a16:creationId xmlns:a16="http://schemas.microsoft.com/office/drawing/2014/main" id="{F4229CC9-9B1A-43CE-B326-A65448FB2D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815846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75</xdr:row>
      <xdr:rowOff>0</xdr:rowOff>
    </xdr:from>
    <xdr:to>
      <xdr:col>0</xdr:col>
      <xdr:colOff>152400</xdr:colOff>
      <xdr:row>75</xdr:row>
      <xdr:rowOff>106680</xdr:rowOff>
    </xdr:to>
    <xdr:pic>
      <xdr:nvPicPr>
        <xdr:cNvPr id="76" name="圖片 75" descr="https://ctext.org/more.gif">
          <a:hlinkClick xmlns:r="http://schemas.openxmlformats.org/officeDocument/2006/relationships" r:id="rId1"/>
          <a:extLst>
            <a:ext uri="{FF2B5EF4-FFF2-40B4-BE49-F238E27FC236}">
              <a16:creationId xmlns:a16="http://schemas.microsoft.com/office/drawing/2014/main" id="{F4C9109A-83F2-4391-8F43-4CAE9E9445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82910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76</xdr:row>
      <xdr:rowOff>0</xdr:rowOff>
    </xdr:from>
    <xdr:to>
      <xdr:col>0</xdr:col>
      <xdr:colOff>152400</xdr:colOff>
      <xdr:row>76</xdr:row>
      <xdr:rowOff>106680</xdr:rowOff>
    </xdr:to>
    <xdr:pic>
      <xdr:nvPicPr>
        <xdr:cNvPr id="77" name="圖片 76" descr="https://ctext.org/more.gif">
          <a:hlinkClick xmlns:r="http://schemas.openxmlformats.org/officeDocument/2006/relationships" r:id="rId1"/>
          <a:extLst>
            <a:ext uri="{FF2B5EF4-FFF2-40B4-BE49-F238E27FC236}">
              <a16:creationId xmlns:a16="http://schemas.microsoft.com/office/drawing/2014/main" id="{D70EE6D3-B0D5-4F15-8216-812F865ED3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84762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77</xdr:row>
      <xdr:rowOff>0</xdr:rowOff>
    </xdr:from>
    <xdr:to>
      <xdr:col>0</xdr:col>
      <xdr:colOff>152400</xdr:colOff>
      <xdr:row>77</xdr:row>
      <xdr:rowOff>106680</xdr:rowOff>
    </xdr:to>
    <xdr:pic>
      <xdr:nvPicPr>
        <xdr:cNvPr id="78" name="圖片 77" descr="https://ctext.org/more.gif">
          <a:hlinkClick xmlns:r="http://schemas.openxmlformats.org/officeDocument/2006/relationships" r:id="rId1"/>
          <a:extLst>
            <a:ext uri="{FF2B5EF4-FFF2-40B4-BE49-F238E27FC236}">
              <a16:creationId xmlns:a16="http://schemas.microsoft.com/office/drawing/2014/main" id="{EEEB0258-DAB9-4D54-A5E4-B6D0CADDF5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85425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78</xdr:row>
      <xdr:rowOff>0</xdr:rowOff>
    </xdr:from>
    <xdr:to>
      <xdr:col>0</xdr:col>
      <xdr:colOff>152400</xdr:colOff>
      <xdr:row>78</xdr:row>
      <xdr:rowOff>106680</xdr:rowOff>
    </xdr:to>
    <xdr:pic>
      <xdr:nvPicPr>
        <xdr:cNvPr id="79" name="圖片 78" descr="https://ctext.org/more.gif">
          <a:hlinkClick xmlns:r="http://schemas.openxmlformats.org/officeDocument/2006/relationships" r:id="rId1"/>
          <a:extLst>
            <a:ext uri="{FF2B5EF4-FFF2-40B4-BE49-F238E27FC236}">
              <a16:creationId xmlns:a16="http://schemas.microsoft.com/office/drawing/2014/main" id="{481FADA6-A888-4497-AEFE-31C5A9BD3E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87893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79</xdr:row>
      <xdr:rowOff>0</xdr:rowOff>
    </xdr:from>
    <xdr:to>
      <xdr:col>0</xdr:col>
      <xdr:colOff>152400</xdr:colOff>
      <xdr:row>79</xdr:row>
      <xdr:rowOff>106680</xdr:rowOff>
    </xdr:to>
    <xdr:pic>
      <xdr:nvPicPr>
        <xdr:cNvPr id="80" name="圖片 79" descr="https://ctext.org/more.gif">
          <a:hlinkClick xmlns:r="http://schemas.openxmlformats.org/officeDocument/2006/relationships" r:id="rId1"/>
          <a:extLst>
            <a:ext uri="{FF2B5EF4-FFF2-40B4-BE49-F238E27FC236}">
              <a16:creationId xmlns:a16="http://schemas.microsoft.com/office/drawing/2014/main" id="{290636EB-79B7-4391-81D9-0DA56E2BD2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88556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80</xdr:row>
      <xdr:rowOff>0</xdr:rowOff>
    </xdr:from>
    <xdr:to>
      <xdr:col>0</xdr:col>
      <xdr:colOff>152400</xdr:colOff>
      <xdr:row>80</xdr:row>
      <xdr:rowOff>106680</xdr:rowOff>
    </xdr:to>
    <xdr:pic>
      <xdr:nvPicPr>
        <xdr:cNvPr id="81" name="圖片 80" descr="https://ctext.org/more.gif">
          <a:hlinkClick xmlns:r="http://schemas.openxmlformats.org/officeDocument/2006/relationships" r:id="rId1"/>
          <a:extLst>
            <a:ext uri="{FF2B5EF4-FFF2-40B4-BE49-F238E27FC236}">
              <a16:creationId xmlns:a16="http://schemas.microsoft.com/office/drawing/2014/main" id="{715A6838-CC11-4451-A8D0-BFE255F8C9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92877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81</xdr:row>
      <xdr:rowOff>0</xdr:rowOff>
    </xdr:from>
    <xdr:to>
      <xdr:col>0</xdr:col>
      <xdr:colOff>152400</xdr:colOff>
      <xdr:row>81</xdr:row>
      <xdr:rowOff>106680</xdr:rowOff>
    </xdr:to>
    <xdr:pic>
      <xdr:nvPicPr>
        <xdr:cNvPr id="82" name="圖片 81" descr="https://ctext.org/more.gif">
          <a:hlinkClick xmlns:r="http://schemas.openxmlformats.org/officeDocument/2006/relationships" r:id="rId1"/>
          <a:extLst>
            <a:ext uri="{FF2B5EF4-FFF2-40B4-BE49-F238E27FC236}">
              <a16:creationId xmlns:a16="http://schemas.microsoft.com/office/drawing/2014/main" id="{DB8CEF17-B1A8-4F70-99DD-E10DEF294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93540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82</xdr:row>
      <xdr:rowOff>0</xdr:rowOff>
    </xdr:from>
    <xdr:to>
      <xdr:col>0</xdr:col>
      <xdr:colOff>152400</xdr:colOff>
      <xdr:row>82</xdr:row>
      <xdr:rowOff>106680</xdr:rowOff>
    </xdr:to>
    <xdr:pic>
      <xdr:nvPicPr>
        <xdr:cNvPr id="83" name="圖片 82" descr="https://ctext.org/more.gif">
          <a:hlinkClick xmlns:r="http://schemas.openxmlformats.org/officeDocument/2006/relationships" r:id="rId1"/>
          <a:extLst>
            <a:ext uri="{FF2B5EF4-FFF2-40B4-BE49-F238E27FC236}">
              <a16:creationId xmlns:a16="http://schemas.microsoft.com/office/drawing/2014/main" id="{94199226-E342-4D93-B45E-77F7D6BA03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96626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83</xdr:row>
      <xdr:rowOff>0</xdr:rowOff>
    </xdr:from>
    <xdr:to>
      <xdr:col>0</xdr:col>
      <xdr:colOff>152400</xdr:colOff>
      <xdr:row>83</xdr:row>
      <xdr:rowOff>106680</xdr:rowOff>
    </xdr:to>
    <xdr:pic>
      <xdr:nvPicPr>
        <xdr:cNvPr id="84" name="圖片 83" descr="https://ctext.org/more.gif">
          <a:hlinkClick xmlns:r="http://schemas.openxmlformats.org/officeDocument/2006/relationships" r:id="rId1"/>
          <a:extLst>
            <a:ext uri="{FF2B5EF4-FFF2-40B4-BE49-F238E27FC236}">
              <a16:creationId xmlns:a16="http://schemas.microsoft.com/office/drawing/2014/main" id="{59758919-457D-46F2-8CBB-2C16FF6B50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97289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84</xdr:row>
      <xdr:rowOff>0</xdr:rowOff>
    </xdr:from>
    <xdr:to>
      <xdr:col>0</xdr:col>
      <xdr:colOff>152400</xdr:colOff>
      <xdr:row>84</xdr:row>
      <xdr:rowOff>106680</xdr:rowOff>
    </xdr:to>
    <xdr:pic>
      <xdr:nvPicPr>
        <xdr:cNvPr id="85" name="圖片 84" descr="https://ctext.org/more.gif">
          <a:hlinkClick xmlns:r="http://schemas.openxmlformats.org/officeDocument/2006/relationships" r:id="rId1"/>
          <a:extLst>
            <a:ext uri="{FF2B5EF4-FFF2-40B4-BE49-F238E27FC236}">
              <a16:creationId xmlns:a16="http://schemas.microsoft.com/office/drawing/2014/main" id="{F4DFAA8B-8076-421B-828F-0B8FB93DAB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005812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85</xdr:row>
      <xdr:rowOff>0</xdr:rowOff>
    </xdr:from>
    <xdr:to>
      <xdr:col>0</xdr:col>
      <xdr:colOff>152400</xdr:colOff>
      <xdr:row>85</xdr:row>
      <xdr:rowOff>106680</xdr:rowOff>
    </xdr:to>
    <xdr:pic>
      <xdr:nvPicPr>
        <xdr:cNvPr id="86" name="圖片 85" descr="https://ctext.org/more.gif">
          <a:hlinkClick xmlns:r="http://schemas.openxmlformats.org/officeDocument/2006/relationships" r:id="rId1"/>
          <a:extLst>
            <a:ext uri="{FF2B5EF4-FFF2-40B4-BE49-F238E27FC236}">
              <a16:creationId xmlns:a16="http://schemas.microsoft.com/office/drawing/2014/main" id="{7D398C17-D8C3-4534-A77F-202AB3DD0A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01465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86</xdr:row>
      <xdr:rowOff>0</xdr:rowOff>
    </xdr:from>
    <xdr:to>
      <xdr:col>0</xdr:col>
      <xdr:colOff>152400</xdr:colOff>
      <xdr:row>86</xdr:row>
      <xdr:rowOff>106680</xdr:rowOff>
    </xdr:to>
    <xdr:pic>
      <xdr:nvPicPr>
        <xdr:cNvPr id="87" name="圖片 86" descr="https://ctext.org/more.gif">
          <a:hlinkClick xmlns:r="http://schemas.openxmlformats.org/officeDocument/2006/relationships" r:id="rId1"/>
          <a:extLst>
            <a:ext uri="{FF2B5EF4-FFF2-40B4-BE49-F238E27FC236}">
              <a16:creationId xmlns:a16="http://schemas.microsoft.com/office/drawing/2014/main" id="{C461DDAA-3048-439B-84E6-A34A1D4B3A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04962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xdr:row>
      <xdr:rowOff>0</xdr:rowOff>
    </xdr:from>
    <xdr:to>
      <xdr:col>0</xdr:col>
      <xdr:colOff>152400</xdr:colOff>
      <xdr:row>87</xdr:row>
      <xdr:rowOff>106680</xdr:rowOff>
    </xdr:to>
    <xdr:pic>
      <xdr:nvPicPr>
        <xdr:cNvPr id="88" name="圖片 87" descr="https://ctext.org/more.gif">
          <a:hlinkClick xmlns:r="http://schemas.openxmlformats.org/officeDocument/2006/relationships" r:id="rId1"/>
          <a:extLst>
            <a:ext uri="{FF2B5EF4-FFF2-40B4-BE49-F238E27FC236}">
              <a16:creationId xmlns:a16="http://schemas.microsoft.com/office/drawing/2014/main" id="{A8F0F1B9-E6B2-428C-95A7-04E72589D4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058466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xdr:row>
      <xdr:rowOff>0</xdr:rowOff>
    </xdr:from>
    <xdr:to>
      <xdr:col>0</xdr:col>
      <xdr:colOff>152400</xdr:colOff>
      <xdr:row>88</xdr:row>
      <xdr:rowOff>106680</xdr:rowOff>
    </xdr:to>
    <xdr:pic>
      <xdr:nvPicPr>
        <xdr:cNvPr id="89" name="圖片 88" descr="https://ctext.org/more.gif">
          <a:hlinkClick xmlns:r="http://schemas.openxmlformats.org/officeDocument/2006/relationships" r:id="rId1"/>
          <a:extLst>
            <a:ext uri="{FF2B5EF4-FFF2-40B4-BE49-F238E27FC236}">
              <a16:creationId xmlns:a16="http://schemas.microsoft.com/office/drawing/2014/main" id="{9361112D-E455-44BC-BA1B-3F3CED5EB1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10372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xdr:row>
      <xdr:rowOff>0</xdr:rowOff>
    </xdr:from>
    <xdr:to>
      <xdr:col>0</xdr:col>
      <xdr:colOff>152400</xdr:colOff>
      <xdr:row>89</xdr:row>
      <xdr:rowOff>106680</xdr:rowOff>
    </xdr:to>
    <xdr:pic>
      <xdr:nvPicPr>
        <xdr:cNvPr id="90" name="圖片 89" descr="https://ctext.org/more.gif">
          <a:hlinkClick xmlns:r="http://schemas.openxmlformats.org/officeDocument/2006/relationships" r:id="rId1"/>
          <a:extLst>
            <a:ext uri="{FF2B5EF4-FFF2-40B4-BE49-F238E27FC236}">
              <a16:creationId xmlns:a16="http://schemas.microsoft.com/office/drawing/2014/main" id="{6D10718D-731C-409C-9E67-5CDAAC0564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12140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xdr:row>
      <xdr:rowOff>0</xdr:rowOff>
    </xdr:from>
    <xdr:to>
      <xdr:col>0</xdr:col>
      <xdr:colOff>152400</xdr:colOff>
      <xdr:row>90</xdr:row>
      <xdr:rowOff>106680</xdr:rowOff>
    </xdr:to>
    <xdr:pic>
      <xdr:nvPicPr>
        <xdr:cNvPr id="91" name="圖片 90" descr="https://ctext.org/more.gif">
          <a:hlinkClick xmlns:r="http://schemas.openxmlformats.org/officeDocument/2006/relationships" r:id="rId1"/>
          <a:extLst>
            <a:ext uri="{FF2B5EF4-FFF2-40B4-BE49-F238E27FC236}">
              <a16:creationId xmlns:a16="http://schemas.microsoft.com/office/drawing/2014/main" id="{2535812C-0B78-4D5D-BA69-F6521C15EA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14815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xdr:row>
      <xdr:rowOff>0</xdr:rowOff>
    </xdr:from>
    <xdr:to>
      <xdr:col>0</xdr:col>
      <xdr:colOff>152400</xdr:colOff>
      <xdr:row>91</xdr:row>
      <xdr:rowOff>106680</xdr:rowOff>
    </xdr:to>
    <xdr:pic>
      <xdr:nvPicPr>
        <xdr:cNvPr id="92" name="圖片 91" descr="https://ctext.org/more.gif">
          <a:hlinkClick xmlns:r="http://schemas.openxmlformats.org/officeDocument/2006/relationships" r:id="rId1"/>
          <a:extLst>
            <a:ext uri="{FF2B5EF4-FFF2-40B4-BE49-F238E27FC236}">
              <a16:creationId xmlns:a16="http://schemas.microsoft.com/office/drawing/2014/main" id="{232C9444-A2AD-47A0-AAF1-9039D15B44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18351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xdr:row>
      <xdr:rowOff>0</xdr:rowOff>
    </xdr:from>
    <xdr:to>
      <xdr:col>0</xdr:col>
      <xdr:colOff>152400</xdr:colOff>
      <xdr:row>92</xdr:row>
      <xdr:rowOff>106680</xdr:rowOff>
    </xdr:to>
    <xdr:pic>
      <xdr:nvPicPr>
        <xdr:cNvPr id="93" name="圖片 92" descr="https://ctext.org/more.gif">
          <a:hlinkClick xmlns:r="http://schemas.openxmlformats.org/officeDocument/2006/relationships" r:id="rId1"/>
          <a:extLst>
            <a:ext uri="{FF2B5EF4-FFF2-40B4-BE49-F238E27FC236}">
              <a16:creationId xmlns:a16="http://schemas.microsoft.com/office/drawing/2014/main" id="{6066A9FA-C3DB-412D-BDCE-F29C1FADE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19014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xdr:row>
      <xdr:rowOff>0</xdr:rowOff>
    </xdr:from>
    <xdr:to>
      <xdr:col>0</xdr:col>
      <xdr:colOff>152400</xdr:colOff>
      <xdr:row>93</xdr:row>
      <xdr:rowOff>106680</xdr:rowOff>
    </xdr:to>
    <xdr:pic>
      <xdr:nvPicPr>
        <xdr:cNvPr id="94" name="圖片 93" descr="https://ctext.org/more.gif">
          <a:hlinkClick xmlns:r="http://schemas.openxmlformats.org/officeDocument/2006/relationships" r:id="rId1"/>
          <a:extLst>
            <a:ext uri="{FF2B5EF4-FFF2-40B4-BE49-F238E27FC236}">
              <a16:creationId xmlns:a16="http://schemas.microsoft.com/office/drawing/2014/main" id="{9F41C7AB-CCCF-486D-8BA5-AC031D20AE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21688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94</xdr:row>
      <xdr:rowOff>0</xdr:rowOff>
    </xdr:from>
    <xdr:to>
      <xdr:col>0</xdr:col>
      <xdr:colOff>152400</xdr:colOff>
      <xdr:row>94</xdr:row>
      <xdr:rowOff>106680</xdr:rowOff>
    </xdr:to>
    <xdr:pic>
      <xdr:nvPicPr>
        <xdr:cNvPr id="95" name="圖片 94" descr="https://ctext.org/more.gif">
          <a:hlinkClick xmlns:r="http://schemas.openxmlformats.org/officeDocument/2006/relationships" r:id="rId1"/>
          <a:extLst>
            <a:ext uri="{FF2B5EF4-FFF2-40B4-BE49-F238E27FC236}">
              <a16:creationId xmlns:a16="http://schemas.microsoft.com/office/drawing/2014/main" id="{491092F2-7331-4D4A-ADBE-943222CDD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25224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95</xdr:row>
      <xdr:rowOff>0</xdr:rowOff>
    </xdr:from>
    <xdr:to>
      <xdr:col>0</xdr:col>
      <xdr:colOff>152400</xdr:colOff>
      <xdr:row>95</xdr:row>
      <xdr:rowOff>106680</xdr:rowOff>
    </xdr:to>
    <xdr:pic>
      <xdr:nvPicPr>
        <xdr:cNvPr id="96" name="圖片 95" descr="https://ctext.org/more.gif">
          <a:hlinkClick xmlns:r="http://schemas.openxmlformats.org/officeDocument/2006/relationships" r:id="rId1"/>
          <a:extLst>
            <a:ext uri="{FF2B5EF4-FFF2-40B4-BE49-F238E27FC236}">
              <a16:creationId xmlns:a16="http://schemas.microsoft.com/office/drawing/2014/main" id="{B982C9BB-8BB4-4AC6-B6F8-9EF3A95031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25887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xdr:row>
      <xdr:rowOff>0</xdr:rowOff>
    </xdr:from>
    <xdr:to>
      <xdr:col>0</xdr:col>
      <xdr:colOff>152400</xdr:colOff>
      <xdr:row>96</xdr:row>
      <xdr:rowOff>106680</xdr:rowOff>
    </xdr:to>
    <xdr:pic>
      <xdr:nvPicPr>
        <xdr:cNvPr id="97" name="圖片 96" descr="https://ctext.org/more.gif">
          <a:hlinkClick xmlns:r="http://schemas.openxmlformats.org/officeDocument/2006/relationships" r:id="rId1"/>
          <a:extLst>
            <a:ext uri="{FF2B5EF4-FFF2-40B4-BE49-F238E27FC236}">
              <a16:creationId xmlns:a16="http://schemas.microsoft.com/office/drawing/2014/main" id="{3CC19309-BDBA-45A6-950E-A25191816D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29179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97</xdr:row>
      <xdr:rowOff>0</xdr:rowOff>
    </xdr:from>
    <xdr:to>
      <xdr:col>0</xdr:col>
      <xdr:colOff>152400</xdr:colOff>
      <xdr:row>97</xdr:row>
      <xdr:rowOff>106680</xdr:rowOff>
    </xdr:to>
    <xdr:pic>
      <xdr:nvPicPr>
        <xdr:cNvPr id="98" name="圖片 97" descr="https://ctext.org/more.gif">
          <a:hlinkClick xmlns:r="http://schemas.openxmlformats.org/officeDocument/2006/relationships" r:id="rId1"/>
          <a:extLst>
            <a:ext uri="{FF2B5EF4-FFF2-40B4-BE49-F238E27FC236}">
              <a16:creationId xmlns:a16="http://schemas.microsoft.com/office/drawing/2014/main" id="{BC00A275-EBF1-431A-A8C7-9F7201CBA0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29621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98</xdr:row>
      <xdr:rowOff>0</xdr:rowOff>
    </xdr:from>
    <xdr:to>
      <xdr:col>0</xdr:col>
      <xdr:colOff>152400</xdr:colOff>
      <xdr:row>98</xdr:row>
      <xdr:rowOff>106680</xdr:rowOff>
    </xdr:to>
    <xdr:pic>
      <xdr:nvPicPr>
        <xdr:cNvPr id="99" name="圖片 98" descr="https://ctext.org/more.gif">
          <a:hlinkClick xmlns:r="http://schemas.openxmlformats.org/officeDocument/2006/relationships" r:id="rId1"/>
          <a:extLst>
            <a:ext uri="{FF2B5EF4-FFF2-40B4-BE49-F238E27FC236}">
              <a16:creationId xmlns:a16="http://schemas.microsoft.com/office/drawing/2014/main" id="{4F0916A0-4ADF-4699-854D-B6B290B440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31678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99</xdr:row>
      <xdr:rowOff>0</xdr:rowOff>
    </xdr:from>
    <xdr:to>
      <xdr:col>0</xdr:col>
      <xdr:colOff>152400</xdr:colOff>
      <xdr:row>99</xdr:row>
      <xdr:rowOff>106680</xdr:rowOff>
    </xdr:to>
    <xdr:pic>
      <xdr:nvPicPr>
        <xdr:cNvPr id="100" name="圖片 99" descr="https://ctext.org/more.gif">
          <a:hlinkClick xmlns:r="http://schemas.openxmlformats.org/officeDocument/2006/relationships" r:id="rId1"/>
          <a:extLst>
            <a:ext uri="{FF2B5EF4-FFF2-40B4-BE49-F238E27FC236}">
              <a16:creationId xmlns:a16="http://schemas.microsoft.com/office/drawing/2014/main" id="{15D8494E-8526-4824-ACB3-92C89C6961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32120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100</xdr:row>
      <xdr:rowOff>0</xdr:rowOff>
    </xdr:from>
    <xdr:to>
      <xdr:col>0</xdr:col>
      <xdr:colOff>152400</xdr:colOff>
      <xdr:row>100</xdr:row>
      <xdr:rowOff>106680</xdr:rowOff>
    </xdr:to>
    <xdr:pic>
      <xdr:nvPicPr>
        <xdr:cNvPr id="101" name="圖片 100" descr="https://ctext.org/more.gif">
          <a:hlinkClick xmlns:r="http://schemas.openxmlformats.org/officeDocument/2006/relationships" r:id="rId1"/>
          <a:extLst>
            <a:ext uri="{FF2B5EF4-FFF2-40B4-BE49-F238E27FC236}">
              <a16:creationId xmlns:a16="http://schemas.microsoft.com/office/drawing/2014/main" id="{C7199E78-A683-44BC-9E39-DC6C40A691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36852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101</xdr:row>
      <xdr:rowOff>0</xdr:rowOff>
    </xdr:from>
    <xdr:to>
      <xdr:col>0</xdr:col>
      <xdr:colOff>152400</xdr:colOff>
      <xdr:row>101</xdr:row>
      <xdr:rowOff>106680</xdr:rowOff>
    </xdr:to>
    <xdr:pic>
      <xdr:nvPicPr>
        <xdr:cNvPr id="102" name="圖片 101" descr="https://ctext.org/more.gif">
          <a:hlinkClick xmlns:r="http://schemas.openxmlformats.org/officeDocument/2006/relationships" r:id="rId1"/>
          <a:extLst>
            <a:ext uri="{FF2B5EF4-FFF2-40B4-BE49-F238E27FC236}">
              <a16:creationId xmlns:a16="http://schemas.microsoft.com/office/drawing/2014/main" id="{082D12E8-9F11-4C2F-AF04-D7AE8DBAF2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37294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102</xdr:row>
      <xdr:rowOff>0</xdr:rowOff>
    </xdr:from>
    <xdr:to>
      <xdr:col>0</xdr:col>
      <xdr:colOff>152400</xdr:colOff>
      <xdr:row>102</xdr:row>
      <xdr:rowOff>106680</xdr:rowOff>
    </xdr:to>
    <xdr:pic>
      <xdr:nvPicPr>
        <xdr:cNvPr id="103" name="圖片 102" descr="https://ctext.org/more.gif">
          <a:hlinkClick xmlns:r="http://schemas.openxmlformats.org/officeDocument/2006/relationships" r:id="rId1"/>
          <a:extLst>
            <a:ext uri="{FF2B5EF4-FFF2-40B4-BE49-F238E27FC236}">
              <a16:creationId xmlns:a16="http://schemas.microsoft.com/office/drawing/2014/main" id="{F7568F1C-ADE2-498F-823C-B1636CA32E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39969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103</xdr:row>
      <xdr:rowOff>0</xdr:rowOff>
    </xdr:from>
    <xdr:to>
      <xdr:col>0</xdr:col>
      <xdr:colOff>152400</xdr:colOff>
      <xdr:row>103</xdr:row>
      <xdr:rowOff>106680</xdr:rowOff>
    </xdr:to>
    <xdr:pic>
      <xdr:nvPicPr>
        <xdr:cNvPr id="104" name="圖片 103" descr="https://ctext.org/more.gif">
          <a:hlinkClick xmlns:r="http://schemas.openxmlformats.org/officeDocument/2006/relationships" r:id="rId1"/>
          <a:extLst>
            <a:ext uri="{FF2B5EF4-FFF2-40B4-BE49-F238E27FC236}">
              <a16:creationId xmlns:a16="http://schemas.microsoft.com/office/drawing/2014/main" id="{80C69260-1BB2-4105-9884-F789BF7DEB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43062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104</xdr:row>
      <xdr:rowOff>0</xdr:rowOff>
    </xdr:from>
    <xdr:to>
      <xdr:col>0</xdr:col>
      <xdr:colOff>152400</xdr:colOff>
      <xdr:row>104</xdr:row>
      <xdr:rowOff>106680</xdr:rowOff>
    </xdr:to>
    <xdr:pic>
      <xdr:nvPicPr>
        <xdr:cNvPr id="105" name="圖片 104" descr="https://ctext.org/more.gif">
          <a:hlinkClick xmlns:r="http://schemas.openxmlformats.org/officeDocument/2006/relationships" r:id="rId1"/>
          <a:extLst>
            <a:ext uri="{FF2B5EF4-FFF2-40B4-BE49-F238E27FC236}">
              <a16:creationId xmlns:a16="http://schemas.microsoft.com/office/drawing/2014/main" id="{309309CD-44CA-4112-9D9A-B048419860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43504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105</xdr:row>
      <xdr:rowOff>0</xdr:rowOff>
    </xdr:from>
    <xdr:to>
      <xdr:col>0</xdr:col>
      <xdr:colOff>152400</xdr:colOff>
      <xdr:row>105</xdr:row>
      <xdr:rowOff>106680</xdr:rowOff>
    </xdr:to>
    <xdr:pic>
      <xdr:nvPicPr>
        <xdr:cNvPr id="106" name="圖片 105" descr="https://ctext.org/more.gif">
          <a:hlinkClick xmlns:r="http://schemas.openxmlformats.org/officeDocument/2006/relationships" r:id="rId1"/>
          <a:extLst>
            <a:ext uri="{FF2B5EF4-FFF2-40B4-BE49-F238E27FC236}">
              <a16:creationId xmlns:a16="http://schemas.microsoft.com/office/drawing/2014/main" id="{A14314C6-C1FC-4F50-AB21-C270E881B1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47413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106</xdr:row>
      <xdr:rowOff>0</xdr:rowOff>
    </xdr:from>
    <xdr:to>
      <xdr:col>0</xdr:col>
      <xdr:colOff>152400</xdr:colOff>
      <xdr:row>106</xdr:row>
      <xdr:rowOff>106680</xdr:rowOff>
    </xdr:to>
    <xdr:pic>
      <xdr:nvPicPr>
        <xdr:cNvPr id="107" name="圖片 106" descr="https://ctext.org/more.gif">
          <a:hlinkClick xmlns:r="http://schemas.openxmlformats.org/officeDocument/2006/relationships" r:id="rId1"/>
          <a:extLst>
            <a:ext uri="{FF2B5EF4-FFF2-40B4-BE49-F238E27FC236}">
              <a16:creationId xmlns:a16="http://schemas.microsoft.com/office/drawing/2014/main" id="{21E46F57-E22A-4F57-9F2D-EDEDF0569A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48297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107</xdr:row>
      <xdr:rowOff>0</xdr:rowOff>
    </xdr:from>
    <xdr:to>
      <xdr:col>0</xdr:col>
      <xdr:colOff>152400</xdr:colOff>
      <xdr:row>107</xdr:row>
      <xdr:rowOff>106680</xdr:rowOff>
    </xdr:to>
    <xdr:pic>
      <xdr:nvPicPr>
        <xdr:cNvPr id="108" name="圖片 107" descr="https://ctext.org/more.gif">
          <a:hlinkClick xmlns:r="http://schemas.openxmlformats.org/officeDocument/2006/relationships" r:id="rId1"/>
          <a:extLst>
            <a:ext uri="{FF2B5EF4-FFF2-40B4-BE49-F238E27FC236}">
              <a16:creationId xmlns:a16="http://schemas.microsoft.com/office/drawing/2014/main" id="{06DA0106-64A4-4432-A2A0-F0A70FAFAD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50972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108</xdr:row>
      <xdr:rowOff>0</xdr:rowOff>
    </xdr:from>
    <xdr:to>
      <xdr:col>0</xdr:col>
      <xdr:colOff>152400</xdr:colOff>
      <xdr:row>108</xdr:row>
      <xdr:rowOff>106680</xdr:rowOff>
    </xdr:to>
    <xdr:pic>
      <xdr:nvPicPr>
        <xdr:cNvPr id="109" name="圖片 108" descr="https://ctext.org/more.gif">
          <a:hlinkClick xmlns:r="http://schemas.openxmlformats.org/officeDocument/2006/relationships" r:id="rId1"/>
          <a:extLst>
            <a:ext uri="{FF2B5EF4-FFF2-40B4-BE49-F238E27FC236}">
              <a16:creationId xmlns:a16="http://schemas.microsoft.com/office/drawing/2014/main" id="{FD1C0E5E-8B9D-4AD8-9EF1-BA19224BDC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54508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109</xdr:row>
      <xdr:rowOff>0</xdr:rowOff>
    </xdr:from>
    <xdr:to>
      <xdr:col>0</xdr:col>
      <xdr:colOff>152400</xdr:colOff>
      <xdr:row>109</xdr:row>
      <xdr:rowOff>106680</xdr:rowOff>
    </xdr:to>
    <xdr:pic>
      <xdr:nvPicPr>
        <xdr:cNvPr id="110" name="圖片 109" descr="https://ctext.org/more.gif">
          <a:hlinkClick xmlns:r="http://schemas.openxmlformats.org/officeDocument/2006/relationships" r:id="rId1"/>
          <a:extLst>
            <a:ext uri="{FF2B5EF4-FFF2-40B4-BE49-F238E27FC236}">
              <a16:creationId xmlns:a16="http://schemas.microsoft.com/office/drawing/2014/main" id="{ED9D6230-5C42-41D6-9997-A80CEA66DC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55391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110</xdr:row>
      <xdr:rowOff>0</xdr:rowOff>
    </xdr:from>
    <xdr:to>
      <xdr:col>0</xdr:col>
      <xdr:colOff>152400</xdr:colOff>
      <xdr:row>110</xdr:row>
      <xdr:rowOff>106680</xdr:rowOff>
    </xdr:to>
    <xdr:pic>
      <xdr:nvPicPr>
        <xdr:cNvPr id="111" name="圖片 110" descr="https://ctext.org/more.gif">
          <a:hlinkClick xmlns:r="http://schemas.openxmlformats.org/officeDocument/2006/relationships" r:id="rId1"/>
          <a:extLst>
            <a:ext uri="{FF2B5EF4-FFF2-40B4-BE49-F238E27FC236}">
              <a16:creationId xmlns:a16="http://schemas.microsoft.com/office/drawing/2014/main" id="{75362EC9-5811-4AB6-99C4-50D3E3CFC0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59506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111</xdr:row>
      <xdr:rowOff>0</xdr:rowOff>
    </xdr:from>
    <xdr:to>
      <xdr:col>0</xdr:col>
      <xdr:colOff>152400</xdr:colOff>
      <xdr:row>111</xdr:row>
      <xdr:rowOff>106680</xdr:rowOff>
    </xdr:to>
    <xdr:pic>
      <xdr:nvPicPr>
        <xdr:cNvPr id="112" name="圖片 111" descr="https://ctext.org/more.gif">
          <a:hlinkClick xmlns:r="http://schemas.openxmlformats.org/officeDocument/2006/relationships" r:id="rId1"/>
          <a:extLst>
            <a:ext uri="{FF2B5EF4-FFF2-40B4-BE49-F238E27FC236}">
              <a16:creationId xmlns:a16="http://schemas.microsoft.com/office/drawing/2014/main" id="{9904EE14-7D3C-47CB-B26B-072BB23C55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60611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112</xdr:row>
      <xdr:rowOff>0</xdr:rowOff>
    </xdr:from>
    <xdr:to>
      <xdr:col>0</xdr:col>
      <xdr:colOff>152400</xdr:colOff>
      <xdr:row>112</xdr:row>
      <xdr:rowOff>106680</xdr:rowOff>
    </xdr:to>
    <xdr:pic>
      <xdr:nvPicPr>
        <xdr:cNvPr id="113" name="圖片 112" descr="https://ctext.org/more.gif">
          <a:hlinkClick xmlns:r="http://schemas.openxmlformats.org/officeDocument/2006/relationships" r:id="rId1"/>
          <a:extLst>
            <a:ext uri="{FF2B5EF4-FFF2-40B4-BE49-F238E27FC236}">
              <a16:creationId xmlns:a16="http://schemas.microsoft.com/office/drawing/2014/main" id="{E3A782A2-7148-4848-BB5C-2355AE21DF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65137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113</xdr:row>
      <xdr:rowOff>0</xdr:rowOff>
    </xdr:from>
    <xdr:to>
      <xdr:col>0</xdr:col>
      <xdr:colOff>152400</xdr:colOff>
      <xdr:row>113</xdr:row>
      <xdr:rowOff>106680</xdr:rowOff>
    </xdr:to>
    <xdr:pic>
      <xdr:nvPicPr>
        <xdr:cNvPr id="114" name="圖片 113" descr="https://ctext.org/more.gif">
          <a:hlinkClick xmlns:r="http://schemas.openxmlformats.org/officeDocument/2006/relationships" r:id="rId1"/>
          <a:extLst>
            <a:ext uri="{FF2B5EF4-FFF2-40B4-BE49-F238E27FC236}">
              <a16:creationId xmlns:a16="http://schemas.microsoft.com/office/drawing/2014/main" id="{35FDF730-0C2E-4695-AA65-56011A1760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66021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114</xdr:row>
      <xdr:rowOff>0</xdr:rowOff>
    </xdr:from>
    <xdr:to>
      <xdr:col>0</xdr:col>
      <xdr:colOff>152400</xdr:colOff>
      <xdr:row>114</xdr:row>
      <xdr:rowOff>106680</xdr:rowOff>
    </xdr:to>
    <xdr:pic>
      <xdr:nvPicPr>
        <xdr:cNvPr id="115" name="圖片 114" descr="https://ctext.org/more.gif">
          <a:hlinkClick xmlns:r="http://schemas.openxmlformats.org/officeDocument/2006/relationships" r:id="rId1"/>
          <a:extLst>
            <a:ext uri="{FF2B5EF4-FFF2-40B4-BE49-F238E27FC236}">
              <a16:creationId xmlns:a16="http://schemas.microsoft.com/office/drawing/2014/main" id="{625DC83B-0EF1-49C3-A181-8806DCD888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69930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115</xdr:row>
      <xdr:rowOff>0</xdr:rowOff>
    </xdr:from>
    <xdr:to>
      <xdr:col>0</xdr:col>
      <xdr:colOff>152400</xdr:colOff>
      <xdr:row>115</xdr:row>
      <xdr:rowOff>106680</xdr:rowOff>
    </xdr:to>
    <xdr:pic>
      <xdr:nvPicPr>
        <xdr:cNvPr id="116" name="圖片 115" descr="https://ctext.org/more.gif">
          <a:hlinkClick xmlns:r="http://schemas.openxmlformats.org/officeDocument/2006/relationships" r:id="rId1"/>
          <a:extLst>
            <a:ext uri="{FF2B5EF4-FFF2-40B4-BE49-F238E27FC236}">
              <a16:creationId xmlns:a16="http://schemas.microsoft.com/office/drawing/2014/main" id="{68A06F3A-20C2-47A5-AD9C-8C720DA4C5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0814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116</xdr:row>
      <xdr:rowOff>0</xdr:rowOff>
    </xdr:from>
    <xdr:to>
      <xdr:col>0</xdr:col>
      <xdr:colOff>152400</xdr:colOff>
      <xdr:row>116</xdr:row>
      <xdr:rowOff>106680</xdr:rowOff>
    </xdr:to>
    <xdr:pic>
      <xdr:nvPicPr>
        <xdr:cNvPr id="117" name="圖片 116" descr="https://ctext.org/more.gif">
          <a:hlinkClick xmlns:r="http://schemas.openxmlformats.org/officeDocument/2006/relationships" r:id="rId1"/>
          <a:extLst>
            <a:ext uri="{FF2B5EF4-FFF2-40B4-BE49-F238E27FC236}">
              <a16:creationId xmlns:a16="http://schemas.microsoft.com/office/drawing/2014/main" id="{94593444-C6A5-4D79-9929-9C165A4006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3489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117</xdr:row>
      <xdr:rowOff>0</xdr:rowOff>
    </xdr:from>
    <xdr:to>
      <xdr:col>0</xdr:col>
      <xdr:colOff>152400</xdr:colOff>
      <xdr:row>117</xdr:row>
      <xdr:rowOff>106680</xdr:rowOff>
    </xdr:to>
    <xdr:pic>
      <xdr:nvPicPr>
        <xdr:cNvPr id="118" name="圖片 117" descr="https://ctext.org/more.gif">
          <a:hlinkClick xmlns:r="http://schemas.openxmlformats.org/officeDocument/2006/relationships" r:id="rId1"/>
          <a:extLst>
            <a:ext uri="{FF2B5EF4-FFF2-40B4-BE49-F238E27FC236}">
              <a16:creationId xmlns:a16="http://schemas.microsoft.com/office/drawing/2014/main" id="{70E3E85C-7E9A-496A-812A-D77CA2E2C3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7909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118</xdr:row>
      <xdr:rowOff>0</xdr:rowOff>
    </xdr:from>
    <xdr:to>
      <xdr:col>0</xdr:col>
      <xdr:colOff>152400</xdr:colOff>
      <xdr:row>118</xdr:row>
      <xdr:rowOff>106680</xdr:rowOff>
    </xdr:to>
    <xdr:pic>
      <xdr:nvPicPr>
        <xdr:cNvPr id="119" name="圖片 118" descr="https://ctext.org/more.gif">
          <a:hlinkClick xmlns:r="http://schemas.openxmlformats.org/officeDocument/2006/relationships" r:id="rId1"/>
          <a:extLst>
            <a:ext uri="{FF2B5EF4-FFF2-40B4-BE49-F238E27FC236}">
              <a16:creationId xmlns:a16="http://schemas.microsoft.com/office/drawing/2014/main" id="{879F75A9-32F0-46E5-82EF-91E871150A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8571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119</xdr:row>
      <xdr:rowOff>0</xdr:rowOff>
    </xdr:from>
    <xdr:to>
      <xdr:col>0</xdr:col>
      <xdr:colOff>152400</xdr:colOff>
      <xdr:row>119</xdr:row>
      <xdr:rowOff>106680</xdr:rowOff>
    </xdr:to>
    <xdr:pic>
      <xdr:nvPicPr>
        <xdr:cNvPr id="120" name="圖片 119" descr="https://ctext.org/more.gif">
          <a:hlinkClick xmlns:r="http://schemas.openxmlformats.org/officeDocument/2006/relationships" r:id="rId1"/>
          <a:extLst>
            <a:ext uri="{FF2B5EF4-FFF2-40B4-BE49-F238E27FC236}">
              <a16:creationId xmlns:a16="http://schemas.microsoft.com/office/drawing/2014/main" id="{429024C5-75B9-44D2-8AC1-F472578E44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79394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120</xdr:row>
      <xdr:rowOff>0</xdr:rowOff>
    </xdr:from>
    <xdr:to>
      <xdr:col>0</xdr:col>
      <xdr:colOff>152400</xdr:colOff>
      <xdr:row>120</xdr:row>
      <xdr:rowOff>106680</xdr:rowOff>
    </xdr:to>
    <xdr:pic>
      <xdr:nvPicPr>
        <xdr:cNvPr id="121" name="圖片 120" descr="https://ctext.org/more.gif">
          <a:hlinkClick xmlns:r="http://schemas.openxmlformats.org/officeDocument/2006/relationships" r:id="rId1"/>
          <a:extLst>
            <a:ext uri="{FF2B5EF4-FFF2-40B4-BE49-F238E27FC236}">
              <a16:creationId xmlns:a16="http://schemas.microsoft.com/office/drawing/2014/main" id="{612FBBFA-6CF2-4D2B-BCC3-7A26A2CD20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80057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121</xdr:row>
      <xdr:rowOff>0</xdr:rowOff>
    </xdr:from>
    <xdr:to>
      <xdr:col>0</xdr:col>
      <xdr:colOff>152400</xdr:colOff>
      <xdr:row>121</xdr:row>
      <xdr:rowOff>106680</xdr:rowOff>
    </xdr:to>
    <xdr:pic>
      <xdr:nvPicPr>
        <xdr:cNvPr id="122" name="圖片 121" descr="https://ctext.org/more.gif">
          <a:hlinkClick xmlns:r="http://schemas.openxmlformats.org/officeDocument/2006/relationships" r:id="rId1"/>
          <a:extLst>
            <a:ext uri="{FF2B5EF4-FFF2-40B4-BE49-F238E27FC236}">
              <a16:creationId xmlns:a16="http://schemas.microsoft.com/office/drawing/2014/main" id="{4B4AE8AC-D69F-4EC2-952F-354C6F1D9A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81909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122</xdr:row>
      <xdr:rowOff>0</xdr:rowOff>
    </xdr:from>
    <xdr:to>
      <xdr:col>0</xdr:col>
      <xdr:colOff>152400</xdr:colOff>
      <xdr:row>122</xdr:row>
      <xdr:rowOff>106680</xdr:rowOff>
    </xdr:to>
    <xdr:pic>
      <xdr:nvPicPr>
        <xdr:cNvPr id="123" name="圖片 122" descr="https://ctext.org/more.gif">
          <a:hlinkClick xmlns:r="http://schemas.openxmlformats.org/officeDocument/2006/relationships" r:id="rId1"/>
          <a:extLst>
            <a:ext uri="{FF2B5EF4-FFF2-40B4-BE49-F238E27FC236}">
              <a16:creationId xmlns:a16="http://schemas.microsoft.com/office/drawing/2014/main" id="{D4890EDF-A21A-4232-A750-BB250E7C72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82793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123</xdr:row>
      <xdr:rowOff>0</xdr:rowOff>
    </xdr:from>
    <xdr:to>
      <xdr:col>0</xdr:col>
      <xdr:colOff>152400</xdr:colOff>
      <xdr:row>123</xdr:row>
      <xdr:rowOff>106680</xdr:rowOff>
    </xdr:to>
    <xdr:pic>
      <xdr:nvPicPr>
        <xdr:cNvPr id="124" name="圖片 123" descr="https://ctext.org/more.gif">
          <a:hlinkClick xmlns:r="http://schemas.openxmlformats.org/officeDocument/2006/relationships" r:id="rId1"/>
          <a:extLst>
            <a:ext uri="{FF2B5EF4-FFF2-40B4-BE49-F238E27FC236}">
              <a16:creationId xmlns:a16="http://schemas.microsoft.com/office/drawing/2014/main" id="{08BD9F95-9947-4861-8E05-6EE4855BAC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87997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124</xdr:row>
      <xdr:rowOff>0</xdr:rowOff>
    </xdr:from>
    <xdr:to>
      <xdr:col>0</xdr:col>
      <xdr:colOff>152400</xdr:colOff>
      <xdr:row>124</xdr:row>
      <xdr:rowOff>106680</xdr:rowOff>
    </xdr:to>
    <xdr:pic>
      <xdr:nvPicPr>
        <xdr:cNvPr id="125" name="圖片 124" descr="https://ctext.org/more.gif">
          <a:hlinkClick xmlns:r="http://schemas.openxmlformats.org/officeDocument/2006/relationships" r:id="rId1"/>
          <a:extLst>
            <a:ext uri="{FF2B5EF4-FFF2-40B4-BE49-F238E27FC236}">
              <a16:creationId xmlns:a16="http://schemas.microsoft.com/office/drawing/2014/main" id="{8A995AC5-7BF0-462C-8B8C-94CC82D3B3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88881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125</xdr:row>
      <xdr:rowOff>0</xdr:rowOff>
    </xdr:from>
    <xdr:to>
      <xdr:col>0</xdr:col>
      <xdr:colOff>152400</xdr:colOff>
      <xdr:row>125</xdr:row>
      <xdr:rowOff>106680</xdr:rowOff>
    </xdr:to>
    <xdr:pic>
      <xdr:nvPicPr>
        <xdr:cNvPr id="126" name="圖片 125" descr="https://ctext.org/more.gif">
          <a:hlinkClick xmlns:r="http://schemas.openxmlformats.org/officeDocument/2006/relationships" r:id="rId1"/>
          <a:extLst>
            <a:ext uri="{FF2B5EF4-FFF2-40B4-BE49-F238E27FC236}">
              <a16:creationId xmlns:a16="http://schemas.microsoft.com/office/drawing/2014/main" id="{76904B43-B1A7-4175-8E50-9D0A51211E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94086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126</xdr:row>
      <xdr:rowOff>0</xdr:rowOff>
    </xdr:from>
    <xdr:to>
      <xdr:col>0</xdr:col>
      <xdr:colOff>152400</xdr:colOff>
      <xdr:row>126</xdr:row>
      <xdr:rowOff>106680</xdr:rowOff>
    </xdr:to>
    <xdr:pic>
      <xdr:nvPicPr>
        <xdr:cNvPr id="127" name="圖片 126" descr="https://ctext.org/more.gif">
          <a:hlinkClick xmlns:r="http://schemas.openxmlformats.org/officeDocument/2006/relationships" r:id="rId1"/>
          <a:extLst>
            <a:ext uri="{FF2B5EF4-FFF2-40B4-BE49-F238E27FC236}">
              <a16:creationId xmlns:a16="http://schemas.microsoft.com/office/drawing/2014/main" id="{5D7EE78B-D13F-4AB9-8463-B33C7F3477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296738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127</xdr:row>
      <xdr:rowOff>0</xdr:rowOff>
    </xdr:from>
    <xdr:to>
      <xdr:col>0</xdr:col>
      <xdr:colOff>152400</xdr:colOff>
      <xdr:row>127</xdr:row>
      <xdr:rowOff>106680</xdr:rowOff>
    </xdr:to>
    <xdr:pic>
      <xdr:nvPicPr>
        <xdr:cNvPr id="128" name="圖片 127" descr="https://ctext.org/more.gif">
          <a:hlinkClick xmlns:r="http://schemas.openxmlformats.org/officeDocument/2006/relationships" r:id="rId1"/>
          <a:extLst>
            <a:ext uri="{FF2B5EF4-FFF2-40B4-BE49-F238E27FC236}">
              <a16:creationId xmlns:a16="http://schemas.microsoft.com/office/drawing/2014/main" id="{EDD424A0-65FE-4246-B9F4-F452E90BE8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01942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128</xdr:row>
      <xdr:rowOff>0</xdr:rowOff>
    </xdr:from>
    <xdr:to>
      <xdr:col>0</xdr:col>
      <xdr:colOff>152400</xdr:colOff>
      <xdr:row>128</xdr:row>
      <xdr:rowOff>106680</xdr:rowOff>
    </xdr:to>
    <xdr:pic>
      <xdr:nvPicPr>
        <xdr:cNvPr id="129" name="圖片 128" descr="https://ctext.org/more.gif">
          <a:hlinkClick xmlns:r="http://schemas.openxmlformats.org/officeDocument/2006/relationships" r:id="rId1"/>
          <a:extLst>
            <a:ext uri="{FF2B5EF4-FFF2-40B4-BE49-F238E27FC236}">
              <a16:creationId xmlns:a16="http://schemas.microsoft.com/office/drawing/2014/main" id="{4BDB2635-3429-4E96-9815-650444B2B4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02605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129</xdr:row>
      <xdr:rowOff>0</xdr:rowOff>
    </xdr:from>
    <xdr:to>
      <xdr:col>0</xdr:col>
      <xdr:colOff>152400</xdr:colOff>
      <xdr:row>129</xdr:row>
      <xdr:rowOff>106680</xdr:rowOff>
    </xdr:to>
    <xdr:pic>
      <xdr:nvPicPr>
        <xdr:cNvPr id="130" name="圖片 129" descr="https://ctext.org/more.gif">
          <a:hlinkClick xmlns:r="http://schemas.openxmlformats.org/officeDocument/2006/relationships" r:id="rId1"/>
          <a:extLst>
            <a:ext uri="{FF2B5EF4-FFF2-40B4-BE49-F238E27FC236}">
              <a16:creationId xmlns:a16="http://schemas.microsoft.com/office/drawing/2014/main" id="{AC9F8E93-3B30-44F6-A3B0-DC3EE842D4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05897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130</xdr:row>
      <xdr:rowOff>0</xdr:rowOff>
    </xdr:from>
    <xdr:to>
      <xdr:col>0</xdr:col>
      <xdr:colOff>152400</xdr:colOff>
      <xdr:row>130</xdr:row>
      <xdr:rowOff>106680</xdr:rowOff>
    </xdr:to>
    <xdr:pic>
      <xdr:nvPicPr>
        <xdr:cNvPr id="131" name="圖片 130" descr="https://ctext.org/more.gif">
          <a:hlinkClick xmlns:r="http://schemas.openxmlformats.org/officeDocument/2006/relationships" r:id="rId1"/>
          <a:extLst>
            <a:ext uri="{FF2B5EF4-FFF2-40B4-BE49-F238E27FC236}">
              <a16:creationId xmlns:a16="http://schemas.microsoft.com/office/drawing/2014/main" id="{64810565-B626-4B6C-A3BC-D1B84B48B4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06560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131</xdr:row>
      <xdr:rowOff>0</xdr:rowOff>
    </xdr:from>
    <xdr:to>
      <xdr:col>0</xdr:col>
      <xdr:colOff>152400</xdr:colOff>
      <xdr:row>131</xdr:row>
      <xdr:rowOff>106680</xdr:rowOff>
    </xdr:to>
    <xdr:pic>
      <xdr:nvPicPr>
        <xdr:cNvPr id="132" name="圖片 131" descr="https://ctext.org/more.gif">
          <a:hlinkClick xmlns:r="http://schemas.openxmlformats.org/officeDocument/2006/relationships" r:id="rId1"/>
          <a:extLst>
            <a:ext uri="{FF2B5EF4-FFF2-40B4-BE49-F238E27FC236}">
              <a16:creationId xmlns:a16="http://schemas.microsoft.com/office/drawing/2014/main" id="{8104C700-24F1-462E-9A99-FAE875D682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10263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132</xdr:row>
      <xdr:rowOff>0</xdr:rowOff>
    </xdr:from>
    <xdr:to>
      <xdr:col>0</xdr:col>
      <xdr:colOff>152400</xdr:colOff>
      <xdr:row>132</xdr:row>
      <xdr:rowOff>106680</xdr:rowOff>
    </xdr:to>
    <xdr:pic>
      <xdr:nvPicPr>
        <xdr:cNvPr id="133" name="圖片 132" descr="https://ctext.org/more.gif">
          <a:hlinkClick xmlns:r="http://schemas.openxmlformats.org/officeDocument/2006/relationships" r:id="rId1"/>
          <a:extLst>
            <a:ext uri="{FF2B5EF4-FFF2-40B4-BE49-F238E27FC236}">
              <a16:creationId xmlns:a16="http://schemas.microsoft.com/office/drawing/2014/main" id="{C570D4CC-9527-4194-AC7C-0F5EFAFBD4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10926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133</xdr:row>
      <xdr:rowOff>0</xdr:rowOff>
    </xdr:from>
    <xdr:to>
      <xdr:col>0</xdr:col>
      <xdr:colOff>152400</xdr:colOff>
      <xdr:row>133</xdr:row>
      <xdr:rowOff>106680</xdr:rowOff>
    </xdr:to>
    <xdr:pic>
      <xdr:nvPicPr>
        <xdr:cNvPr id="134" name="圖片 133" descr="https://ctext.org/more.gif">
          <a:hlinkClick xmlns:r="http://schemas.openxmlformats.org/officeDocument/2006/relationships" r:id="rId1"/>
          <a:extLst>
            <a:ext uri="{FF2B5EF4-FFF2-40B4-BE49-F238E27FC236}">
              <a16:creationId xmlns:a16="http://schemas.microsoft.com/office/drawing/2014/main" id="{E4994D70-477A-495D-A687-B04BF8E98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16130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134</xdr:row>
      <xdr:rowOff>0</xdr:rowOff>
    </xdr:from>
    <xdr:to>
      <xdr:col>0</xdr:col>
      <xdr:colOff>152400</xdr:colOff>
      <xdr:row>134</xdr:row>
      <xdr:rowOff>106680</xdr:rowOff>
    </xdr:to>
    <xdr:pic>
      <xdr:nvPicPr>
        <xdr:cNvPr id="135" name="圖片 134" descr="https://ctext.org/more.gif">
          <a:hlinkClick xmlns:r="http://schemas.openxmlformats.org/officeDocument/2006/relationships" r:id="rId1"/>
          <a:extLst>
            <a:ext uri="{FF2B5EF4-FFF2-40B4-BE49-F238E27FC236}">
              <a16:creationId xmlns:a16="http://schemas.microsoft.com/office/drawing/2014/main" id="{A9687615-11D7-4F7B-A037-BE81133AE0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16793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135</xdr:row>
      <xdr:rowOff>0</xdr:rowOff>
    </xdr:from>
    <xdr:to>
      <xdr:col>0</xdr:col>
      <xdr:colOff>152400</xdr:colOff>
      <xdr:row>135</xdr:row>
      <xdr:rowOff>106680</xdr:rowOff>
    </xdr:to>
    <xdr:pic>
      <xdr:nvPicPr>
        <xdr:cNvPr id="136" name="圖片 135" descr="https://ctext.org/more.gif">
          <a:hlinkClick xmlns:r="http://schemas.openxmlformats.org/officeDocument/2006/relationships" r:id="rId1"/>
          <a:extLst>
            <a:ext uri="{FF2B5EF4-FFF2-40B4-BE49-F238E27FC236}">
              <a16:creationId xmlns:a16="http://schemas.microsoft.com/office/drawing/2014/main" id="{08C73016-57C2-42D9-A7D6-84EB004EF0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18234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136</xdr:row>
      <xdr:rowOff>0</xdr:rowOff>
    </xdr:from>
    <xdr:to>
      <xdr:col>0</xdr:col>
      <xdr:colOff>152400</xdr:colOff>
      <xdr:row>136</xdr:row>
      <xdr:rowOff>106680</xdr:rowOff>
    </xdr:to>
    <xdr:pic>
      <xdr:nvPicPr>
        <xdr:cNvPr id="137" name="圖片 136" descr="https://ctext.org/more.gif">
          <a:hlinkClick xmlns:r="http://schemas.openxmlformats.org/officeDocument/2006/relationships" r:id="rId1"/>
          <a:extLst>
            <a:ext uri="{FF2B5EF4-FFF2-40B4-BE49-F238E27FC236}">
              <a16:creationId xmlns:a16="http://schemas.microsoft.com/office/drawing/2014/main" id="{3A7241B7-4D96-4359-B793-3319E4E77E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19117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137</xdr:row>
      <xdr:rowOff>0</xdr:rowOff>
    </xdr:from>
    <xdr:to>
      <xdr:col>0</xdr:col>
      <xdr:colOff>152400</xdr:colOff>
      <xdr:row>137</xdr:row>
      <xdr:rowOff>106680</xdr:rowOff>
    </xdr:to>
    <xdr:pic>
      <xdr:nvPicPr>
        <xdr:cNvPr id="138" name="圖片 137" descr="https://ctext.org/more.gif">
          <a:hlinkClick xmlns:r="http://schemas.openxmlformats.org/officeDocument/2006/relationships" r:id="rId1"/>
          <a:extLst>
            <a:ext uri="{FF2B5EF4-FFF2-40B4-BE49-F238E27FC236}">
              <a16:creationId xmlns:a16="http://schemas.microsoft.com/office/drawing/2014/main" id="{108E7F64-CBE2-4CFB-A7A5-B34CFA946F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22615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138</xdr:row>
      <xdr:rowOff>0</xdr:rowOff>
    </xdr:from>
    <xdr:to>
      <xdr:col>0</xdr:col>
      <xdr:colOff>152400</xdr:colOff>
      <xdr:row>138</xdr:row>
      <xdr:rowOff>106680</xdr:rowOff>
    </xdr:to>
    <xdr:pic>
      <xdr:nvPicPr>
        <xdr:cNvPr id="139" name="圖片 138" descr="https://ctext.org/more.gif">
          <a:hlinkClick xmlns:r="http://schemas.openxmlformats.org/officeDocument/2006/relationships" r:id="rId1"/>
          <a:extLst>
            <a:ext uri="{FF2B5EF4-FFF2-40B4-BE49-F238E27FC236}">
              <a16:creationId xmlns:a16="http://schemas.microsoft.com/office/drawing/2014/main" id="{D02DA7D3-6454-4BFA-9831-2AF2F179AC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23499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139</xdr:row>
      <xdr:rowOff>0</xdr:rowOff>
    </xdr:from>
    <xdr:to>
      <xdr:col>0</xdr:col>
      <xdr:colOff>152400</xdr:colOff>
      <xdr:row>139</xdr:row>
      <xdr:rowOff>106680</xdr:rowOff>
    </xdr:to>
    <xdr:pic>
      <xdr:nvPicPr>
        <xdr:cNvPr id="140" name="圖片 139" descr="https://ctext.org/more.gif">
          <a:hlinkClick xmlns:r="http://schemas.openxmlformats.org/officeDocument/2006/relationships" r:id="rId1"/>
          <a:extLst>
            <a:ext uri="{FF2B5EF4-FFF2-40B4-BE49-F238E27FC236}">
              <a16:creationId xmlns:a16="http://schemas.microsoft.com/office/drawing/2014/main" id="{ED1FA36A-7754-4B6C-BF01-213AFDCCE5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28703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140</xdr:row>
      <xdr:rowOff>0</xdr:rowOff>
    </xdr:from>
    <xdr:to>
      <xdr:col>0</xdr:col>
      <xdr:colOff>152400</xdr:colOff>
      <xdr:row>140</xdr:row>
      <xdr:rowOff>106680</xdr:rowOff>
    </xdr:to>
    <xdr:pic>
      <xdr:nvPicPr>
        <xdr:cNvPr id="141" name="圖片 140" descr="https://ctext.org/more.gif">
          <a:hlinkClick xmlns:r="http://schemas.openxmlformats.org/officeDocument/2006/relationships" r:id="rId1"/>
          <a:extLst>
            <a:ext uri="{FF2B5EF4-FFF2-40B4-BE49-F238E27FC236}">
              <a16:creationId xmlns:a16="http://schemas.microsoft.com/office/drawing/2014/main" id="{24F74BA2-EE5F-4FD0-91DC-D3A67FDAF2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29808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141</xdr:row>
      <xdr:rowOff>0</xdr:rowOff>
    </xdr:from>
    <xdr:to>
      <xdr:col>0</xdr:col>
      <xdr:colOff>152400</xdr:colOff>
      <xdr:row>141</xdr:row>
      <xdr:rowOff>106680</xdr:rowOff>
    </xdr:to>
    <xdr:pic>
      <xdr:nvPicPr>
        <xdr:cNvPr id="142" name="圖片 141" descr="https://ctext.org/more.gif">
          <a:hlinkClick xmlns:r="http://schemas.openxmlformats.org/officeDocument/2006/relationships" r:id="rId1"/>
          <a:extLst>
            <a:ext uri="{FF2B5EF4-FFF2-40B4-BE49-F238E27FC236}">
              <a16:creationId xmlns:a16="http://schemas.microsoft.com/office/drawing/2014/main" id="{A7524BCF-B69F-42AD-8C9E-9AFBD8EDED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35013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142</xdr:row>
      <xdr:rowOff>0</xdr:rowOff>
    </xdr:from>
    <xdr:to>
      <xdr:col>0</xdr:col>
      <xdr:colOff>152400</xdr:colOff>
      <xdr:row>142</xdr:row>
      <xdr:rowOff>106680</xdr:rowOff>
    </xdr:to>
    <xdr:pic>
      <xdr:nvPicPr>
        <xdr:cNvPr id="143" name="圖片 142" descr="https://ctext.org/more.gif">
          <a:hlinkClick xmlns:r="http://schemas.openxmlformats.org/officeDocument/2006/relationships" r:id="rId1"/>
          <a:extLst>
            <a:ext uri="{FF2B5EF4-FFF2-40B4-BE49-F238E27FC236}">
              <a16:creationId xmlns:a16="http://schemas.microsoft.com/office/drawing/2014/main" id="{83FDE889-FCBF-425D-8C1B-E76678F578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36339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143</xdr:row>
      <xdr:rowOff>0</xdr:rowOff>
    </xdr:from>
    <xdr:to>
      <xdr:col>0</xdr:col>
      <xdr:colOff>152400</xdr:colOff>
      <xdr:row>143</xdr:row>
      <xdr:rowOff>106680</xdr:rowOff>
    </xdr:to>
    <xdr:pic>
      <xdr:nvPicPr>
        <xdr:cNvPr id="144" name="圖片 143" descr="https://ctext.org/more.gif">
          <a:hlinkClick xmlns:r="http://schemas.openxmlformats.org/officeDocument/2006/relationships" r:id="rId1"/>
          <a:extLst>
            <a:ext uri="{FF2B5EF4-FFF2-40B4-BE49-F238E27FC236}">
              <a16:creationId xmlns:a16="http://schemas.microsoft.com/office/drawing/2014/main" id="{B2F3393C-6AAD-4B27-8FEE-439AFDB7F2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41543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144</xdr:row>
      <xdr:rowOff>0</xdr:rowOff>
    </xdr:from>
    <xdr:to>
      <xdr:col>0</xdr:col>
      <xdr:colOff>152400</xdr:colOff>
      <xdr:row>144</xdr:row>
      <xdr:rowOff>106680</xdr:rowOff>
    </xdr:to>
    <xdr:pic>
      <xdr:nvPicPr>
        <xdr:cNvPr id="145" name="圖片 144" descr="https://ctext.org/more.gif">
          <a:hlinkClick xmlns:r="http://schemas.openxmlformats.org/officeDocument/2006/relationships" r:id="rId1"/>
          <a:extLst>
            <a:ext uri="{FF2B5EF4-FFF2-40B4-BE49-F238E27FC236}">
              <a16:creationId xmlns:a16="http://schemas.microsoft.com/office/drawing/2014/main" id="{EDCF43BB-E625-4D56-9A46-DD4EA24A02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42427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145</xdr:row>
      <xdr:rowOff>0</xdr:rowOff>
    </xdr:from>
    <xdr:to>
      <xdr:col>0</xdr:col>
      <xdr:colOff>152400</xdr:colOff>
      <xdr:row>145</xdr:row>
      <xdr:rowOff>106680</xdr:rowOff>
    </xdr:to>
    <xdr:pic>
      <xdr:nvPicPr>
        <xdr:cNvPr id="146" name="圖片 145" descr="https://ctext.org/more.gif">
          <a:hlinkClick xmlns:r="http://schemas.openxmlformats.org/officeDocument/2006/relationships" r:id="rId1"/>
          <a:extLst>
            <a:ext uri="{FF2B5EF4-FFF2-40B4-BE49-F238E27FC236}">
              <a16:creationId xmlns:a16="http://schemas.microsoft.com/office/drawing/2014/main" id="{81F80455-97F7-45A0-AD44-862A9A407B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44279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146</xdr:row>
      <xdr:rowOff>0</xdr:rowOff>
    </xdr:from>
    <xdr:to>
      <xdr:col>0</xdr:col>
      <xdr:colOff>152400</xdr:colOff>
      <xdr:row>146</xdr:row>
      <xdr:rowOff>106680</xdr:rowOff>
    </xdr:to>
    <xdr:pic>
      <xdr:nvPicPr>
        <xdr:cNvPr id="147" name="圖片 146" descr="https://ctext.org/more.gif">
          <a:hlinkClick xmlns:r="http://schemas.openxmlformats.org/officeDocument/2006/relationships" r:id="rId1"/>
          <a:extLst>
            <a:ext uri="{FF2B5EF4-FFF2-40B4-BE49-F238E27FC236}">
              <a16:creationId xmlns:a16="http://schemas.microsoft.com/office/drawing/2014/main" id="{CA820A13-7B92-47D0-8B40-FBDB691D4E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45163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147</xdr:row>
      <xdr:rowOff>0</xdr:rowOff>
    </xdr:from>
    <xdr:to>
      <xdr:col>0</xdr:col>
      <xdr:colOff>152400</xdr:colOff>
      <xdr:row>147</xdr:row>
      <xdr:rowOff>106680</xdr:rowOff>
    </xdr:to>
    <xdr:pic>
      <xdr:nvPicPr>
        <xdr:cNvPr id="148" name="圖片 147" descr="https://ctext.org/more.gif">
          <a:hlinkClick xmlns:r="http://schemas.openxmlformats.org/officeDocument/2006/relationships" r:id="rId1"/>
          <a:extLst>
            <a:ext uri="{FF2B5EF4-FFF2-40B4-BE49-F238E27FC236}">
              <a16:creationId xmlns:a16="http://schemas.microsoft.com/office/drawing/2014/main" id="{3330D54C-C09C-426E-BEE9-B3366FB2EA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482492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148</xdr:row>
      <xdr:rowOff>0</xdr:rowOff>
    </xdr:from>
    <xdr:to>
      <xdr:col>0</xdr:col>
      <xdr:colOff>152400</xdr:colOff>
      <xdr:row>148</xdr:row>
      <xdr:rowOff>106680</xdr:rowOff>
    </xdr:to>
    <xdr:pic>
      <xdr:nvPicPr>
        <xdr:cNvPr id="149" name="圖片 148" descr="https://ctext.org/more.gif">
          <a:hlinkClick xmlns:r="http://schemas.openxmlformats.org/officeDocument/2006/relationships" r:id="rId1"/>
          <a:extLst>
            <a:ext uri="{FF2B5EF4-FFF2-40B4-BE49-F238E27FC236}">
              <a16:creationId xmlns:a16="http://schemas.microsoft.com/office/drawing/2014/main" id="{C46A298D-F5B8-4D45-923D-6804E49AD6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52668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149</xdr:row>
      <xdr:rowOff>0</xdr:rowOff>
    </xdr:from>
    <xdr:to>
      <xdr:col>0</xdr:col>
      <xdr:colOff>152400</xdr:colOff>
      <xdr:row>149</xdr:row>
      <xdr:rowOff>106680</xdr:rowOff>
    </xdr:to>
    <xdr:pic>
      <xdr:nvPicPr>
        <xdr:cNvPr id="150" name="圖片 149" descr="https://ctext.org/more.gif">
          <a:hlinkClick xmlns:r="http://schemas.openxmlformats.org/officeDocument/2006/relationships" r:id="rId1"/>
          <a:extLst>
            <a:ext uri="{FF2B5EF4-FFF2-40B4-BE49-F238E27FC236}">
              <a16:creationId xmlns:a16="http://schemas.microsoft.com/office/drawing/2014/main" id="{09827B3E-6108-4A0B-B286-6A5384F5CA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57873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150</xdr:row>
      <xdr:rowOff>0</xdr:rowOff>
    </xdr:from>
    <xdr:to>
      <xdr:col>0</xdr:col>
      <xdr:colOff>152400</xdr:colOff>
      <xdr:row>150</xdr:row>
      <xdr:rowOff>106680</xdr:rowOff>
    </xdr:to>
    <xdr:pic>
      <xdr:nvPicPr>
        <xdr:cNvPr id="151" name="圖片 150" descr="https://ctext.org/more.gif">
          <a:hlinkClick xmlns:r="http://schemas.openxmlformats.org/officeDocument/2006/relationships" r:id="rId1"/>
          <a:extLst>
            <a:ext uri="{FF2B5EF4-FFF2-40B4-BE49-F238E27FC236}">
              <a16:creationId xmlns:a16="http://schemas.microsoft.com/office/drawing/2014/main" id="{3EB26535-BAFD-4390-B65B-E49B9FF272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60967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xdr:row>
      <xdr:rowOff>0</xdr:rowOff>
    </xdr:from>
    <xdr:to>
      <xdr:col>0</xdr:col>
      <xdr:colOff>152400</xdr:colOff>
      <xdr:row>151</xdr:row>
      <xdr:rowOff>106680</xdr:rowOff>
    </xdr:to>
    <xdr:pic>
      <xdr:nvPicPr>
        <xdr:cNvPr id="152" name="圖片 151" descr="https://ctext.org/more.gif">
          <a:hlinkClick xmlns:r="http://schemas.openxmlformats.org/officeDocument/2006/relationships" r:id="rId1"/>
          <a:extLst>
            <a:ext uri="{FF2B5EF4-FFF2-40B4-BE49-F238E27FC236}">
              <a16:creationId xmlns:a16="http://schemas.microsoft.com/office/drawing/2014/main" id="{E66D1692-BF43-4491-8011-278C1A79F4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65828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152</xdr:row>
      <xdr:rowOff>0</xdr:rowOff>
    </xdr:from>
    <xdr:to>
      <xdr:col>0</xdr:col>
      <xdr:colOff>152400</xdr:colOff>
      <xdr:row>152</xdr:row>
      <xdr:rowOff>106680</xdr:rowOff>
    </xdr:to>
    <xdr:pic>
      <xdr:nvPicPr>
        <xdr:cNvPr id="153" name="圖片 152" descr="https://ctext.org/more.gif">
          <a:hlinkClick xmlns:r="http://schemas.openxmlformats.org/officeDocument/2006/relationships" r:id="rId1"/>
          <a:extLst>
            <a:ext uri="{FF2B5EF4-FFF2-40B4-BE49-F238E27FC236}">
              <a16:creationId xmlns:a16="http://schemas.microsoft.com/office/drawing/2014/main" id="{0701ED63-5DCC-4B8F-A33B-83905A0DCA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71033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153</xdr:row>
      <xdr:rowOff>0</xdr:rowOff>
    </xdr:from>
    <xdr:to>
      <xdr:col>0</xdr:col>
      <xdr:colOff>152400</xdr:colOff>
      <xdr:row>153</xdr:row>
      <xdr:rowOff>106680</xdr:rowOff>
    </xdr:to>
    <xdr:pic>
      <xdr:nvPicPr>
        <xdr:cNvPr id="154" name="圖片 153" descr="https://ctext.org/more.gif">
          <a:hlinkClick xmlns:r="http://schemas.openxmlformats.org/officeDocument/2006/relationships" r:id="rId1"/>
          <a:extLst>
            <a:ext uri="{FF2B5EF4-FFF2-40B4-BE49-F238E27FC236}">
              <a16:creationId xmlns:a16="http://schemas.microsoft.com/office/drawing/2014/main" id="{5CE05B6F-1193-408C-9321-8184924136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73242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155</xdr:row>
      <xdr:rowOff>0</xdr:rowOff>
    </xdr:from>
    <xdr:to>
      <xdr:col>0</xdr:col>
      <xdr:colOff>152400</xdr:colOff>
      <xdr:row>155</xdr:row>
      <xdr:rowOff>106680</xdr:rowOff>
    </xdr:to>
    <xdr:pic>
      <xdr:nvPicPr>
        <xdr:cNvPr id="155" name="圖片 154" descr="https://ctext.org/more.gif">
          <a:hlinkClick xmlns:r="http://schemas.openxmlformats.org/officeDocument/2006/relationships" r:id="rId1"/>
          <a:extLst>
            <a:ext uri="{FF2B5EF4-FFF2-40B4-BE49-F238E27FC236}">
              <a16:creationId xmlns:a16="http://schemas.microsoft.com/office/drawing/2014/main" id="{98961D57-716F-41B6-984C-65A858D3F8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77563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156</xdr:row>
      <xdr:rowOff>0</xdr:rowOff>
    </xdr:from>
    <xdr:to>
      <xdr:col>0</xdr:col>
      <xdr:colOff>152400</xdr:colOff>
      <xdr:row>156</xdr:row>
      <xdr:rowOff>106680</xdr:rowOff>
    </xdr:to>
    <xdr:pic>
      <xdr:nvPicPr>
        <xdr:cNvPr id="156" name="圖片 155" descr="https://ctext.org/more.gif">
          <a:hlinkClick xmlns:r="http://schemas.openxmlformats.org/officeDocument/2006/relationships" r:id="rId1"/>
          <a:extLst>
            <a:ext uri="{FF2B5EF4-FFF2-40B4-BE49-F238E27FC236}">
              <a16:creationId xmlns:a16="http://schemas.microsoft.com/office/drawing/2014/main" id="{A6F8F2ED-3C05-45DE-B7D2-825C718CA5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78005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157</xdr:row>
      <xdr:rowOff>0</xdr:rowOff>
    </xdr:from>
    <xdr:to>
      <xdr:col>0</xdr:col>
      <xdr:colOff>152400</xdr:colOff>
      <xdr:row>157</xdr:row>
      <xdr:rowOff>106680</xdr:rowOff>
    </xdr:to>
    <xdr:pic>
      <xdr:nvPicPr>
        <xdr:cNvPr id="157" name="圖片 156" descr="https://ctext.org/more.gif">
          <a:hlinkClick xmlns:r="http://schemas.openxmlformats.org/officeDocument/2006/relationships" r:id="rId1"/>
          <a:extLst>
            <a:ext uri="{FF2B5EF4-FFF2-40B4-BE49-F238E27FC236}">
              <a16:creationId xmlns:a16="http://schemas.microsoft.com/office/drawing/2014/main" id="{DD3FF031-CE60-4D91-8A97-AD12877737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80657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158</xdr:row>
      <xdr:rowOff>0</xdr:rowOff>
    </xdr:from>
    <xdr:to>
      <xdr:col>0</xdr:col>
      <xdr:colOff>152400</xdr:colOff>
      <xdr:row>158</xdr:row>
      <xdr:rowOff>106680</xdr:rowOff>
    </xdr:to>
    <xdr:pic>
      <xdr:nvPicPr>
        <xdr:cNvPr id="158" name="圖片 157" descr="https://ctext.org/more.gif">
          <a:hlinkClick xmlns:r="http://schemas.openxmlformats.org/officeDocument/2006/relationships" r:id="rId1"/>
          <a:extLst>
            <a:ext uri="{FF2B5EF4-FFF2-40B4-BE49-F238E27FC236}">
              <a16:creationId xmlns:a16="http://schemas.microsoft.com/office/drawing/2014/main" id="{0B289C54-254B-4549-91A3-1641FE8E08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85861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159</xdr:row>
      <xdr:rowOff>0</xdr:rowOff>
    </xdr:from>
    <xdr:to>
      <xdr:col>0</xdr:col>
      <xdr:colOff>152400</xdr:colOff>
      <xdr:row>159</xdr:row>
      <xdr:rowOff>106680</xdr:rowOff>
    </xdr:to>
    <xdr:pic>
      <xdr:nvPicPr>
        <xdr:cNvPr id="159" name="圖片 158" descr="https://ctext.org/more.gif">
          <a:hlinkClick xmlns:r="http://schemas.openxmlformats.org/officeDocument/2006/relationships" r:id="rId1"/>
          <a:extLst>
            <a:ext uri="{FF2B5EF4-FFF2-40B4-BE49-F238E27FC236}">
              <a16:creationId xmlns:a16="http://schemas.microsoft.com/office/drawing/2014/main" id="{1B002F7B-5ABA-4545-A37B-EFF2A53BF5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87629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160</xdr:row>
      <xdr:rowOff>0</xdr:rowOff>
    </xdr:from>
    <xdr:to>
      <xdr:col>0</xdr:col>
      <xdr:colOff>152400</xdr:colOff>
      <xdr:row>160</xdr:row>
      <xdr:rowOff>106680</xdr:rowOff>
    </xdr:to>
    <xdr:pic>
      <xdr:nvPicPr>
        <xdr:cNvPr id="160" name="圖片 159" descr="https://ctext.org/more.gif">
          <a:hlinkClick xmlns:r="http://schemas.openxmlformats.org/officeDocument/2006/relationships" r:id="rId1"/>
          <a:extLst>
            <a:ext uri="{FF2B5EF4-FFF2-40B4-BE49-F238E27FC236}">
              <a16:creationId xmlns:a16="http://schemas.microsoft.com/office/drawing/2014/main" id="{DE5927C0-B2BA-45B5-9279-26DD0918F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90715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161</xdr:row>
      <xdr:rowOff>0</xdr:rowOff>
    </xdr:from>
    <xdr:to>
      <xdr:col>0</xdr:col>
      <xdr:colOff>152400</xdr:colOff>
      <xdr:row>161</xdr:row>
      <xdr:rowOff>106680</xdr:rowOff>
    </xdr:to>
    <xdr:pic>
      <xdr:nvPicPr>
        <xdr:cNvPr id="161" name="圖片 160" descr="https://ctext.org/more.gif">
          <a:hlinkClick xmlns:r="http://schemas.openxmlformats.org/officeDocument/2006/relationships" r:id="rId1"/>
          <a:extLst>
            <a:ext uri="{FF2B5EF4-FFF2-40B4-BE49-F238E27FC236}">
              <a16:creationId xmlns:a16="http://schemas.microsoft.com/office/drawing/2014/main" id="{4D7BF7F7-2FE6-47B1-BCA0-9F59E64A88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91820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162</xdr:row>
      <xdr:rowOff>0</xdr:rowOff>
    </xdr:from>
    <xdr:to>
      <xdr:col>0</xdr:col>
      <xdr:colOff>152400</xdr:colOff>
      <xdr:row>162</xdr:row>
      <xdr:rowOff>106680</xdr:rowOff>
    </xdr:to>
    <xdr:pic>
      <xdr:nvPicPr>
        <xdr:cNvPr id="162" name="圖片 161" descr="https://ctext.org/more.gif">
          <a:hlinkClick xmlns:r="http://schemas.openxmlformats.org/officeDocument/2006/relationships" r:id="rId1"/>
          <a:extLst>
            <a:ext uri="{FF2B5EF4-FFF2-40B4-BE49-F238E27FC236}">
              <a16:creationId xmlns:a16="http://schemas.microsoft.com/office/drawing/2014/main" id="{A68D8FA2-3CA3-49B5-9A67-D5A62CBB69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94495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163</xdr:row>
      <xdr:rowOff>0</xdr:rowOff>
    </xdr:from>
    <xdr:to>
      <xdr:col>0</xdr:col>
      <xdr:colOff>152400</xdr:colOff>
      <xdr:row>163</xdr:row>
      <xdr:rowOff>106680</xdr:rowOff>
    </xdr:to>
    <xdr:pic>
      <xdr:nvPicPr>
        <xdr:cNvPr id="163" name="圖片 162" descr="https://ctext.org/more.gif">
          <a:hlinkClick xmlns:r="http://schemas.openxmlformats.org/officeDocument/2006/relationships" r:id="rId1"/>
          <a:extLst>
            <a:ext uri="{FF2B5EF4-FFF2-40B4-BE49-F238E27FC236}">
              <a16:creationId xmlns:a16="http://schemas.microsoft.com/office/drawing/2014/main" id="{2D1FA33D-B11F-4C04-BEDD-52B8927050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97809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164</xdr:row>
      <xdr:rowOff>0</xdr:rowOff>
    </xdr:from>
    <xdr:to>
      <xdr:col>0</xdr:col>
      <xdr:colOff>152400</xdr:colOff>
      <xdr:row>164</xdr:row>
      <xdr:rowOff>106680</xdr:rowOff>
    </xdr:to>
    <xdr:pic>
      <xdr:nvPicPr>
        <xdr:cNvPr id="164" name="圖片 163" descr="https://ctext.org/more.gif">
          <a:hlinkClick xmlns:r="http://schemas.openxmlformats.org/officeDocument/2006/relationships" r:id="rId1"/>
          <a:extLst>
            <a:ext uri="{FF2B5EF4-FFF2-40B4-BE49-F238E27FC236}">
              <a16:creationId xmlns:a16="http://schemas.microsoft.com/office/drawing/2014/main" id="{4187E334-3857-4602-AE0C-592C8A60CB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398914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165</xdr:row>
      <xdr:rowOff>0</xdr:rowOff>
    </xdr:from>
    <xdr:to>
      <xdr:col>0</xdr:col>
      <xdr:colOff>152400</xdr:colOff>
      <xdr:row>165</xdr:row>
      <xdr:rowOff>106680</xdr:rowOff>
    </xdr:to>
    <xdr:pic>
      <xdr:nvPicPr>
        <xdr:cNvPr id="165" name="圖片 164" descr="https://ctext.org/more.gif">
          <a:hlinkClick xmlns:r="http://schemas.openxmlformats.org/officeDocument/2006/relationships" r:id="rId1"/>
          <a:extLst>
            <a:ext uri="{FF2B5EF4-FFF2-40B4-BE49-F238E27FC236}">
              <a16:creationId xmlns:a16="http://schemas.microsoft.com/office/drawing/2014/main" id="{D6487535-FBB9-4F61-A4CB-40C8064579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03029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166</xdr:row>
      <xdr:rowOff>0</xdr:rowOff>
    </xdr:from>
    <xdr:to>
      <xdr:col>0</xdr:col>
      <xdr:colOff>152400</xdr:colOff>
      <xdr:row>166</xdr:row>
      <xdr:rowOff>106680</xdr:rowOff>
    </xdr:to>
    <xdr:pic>
      <xdr:nvPicPr>
        <xdr:cNvPr id="166" name="圖片 165" descr="https://ctext.org/more.gif">
          <a:hlinkClick xmlns:r="http://schemas.openxmlformats.org/officeDocument/2006/relationships" r:id="rId1"/>
          <a:extLst>
            <a:ext uri="{FF2B5EF4-FFF2-40B4-BE49-F238E27FC236}">
              <a16:creationId xmlns:a16="http://schemas.microsoft.com/office/drawing/2014/main" id="{4672AB88-FC23-49D1-B9AD-33E1E5DBEA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03692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167</xdr:row>
      <xdr:rowOff>0</xdr:rowOff>
    </xdr:from>
    <xdr:to>
      <xdr:col>0</xdr:col>
      <xdr:colOff>152400</xdr:colOff>
      <xdr:row>167</xdr:row>
      <xdr:rowOff>106680</xdr:rowOff>
    </xdr:to>
    <xdr:pic>
      <xdr:nvPicPr>
        <xdr:cNvPr id="167" name="圖片 166" descr="https://ctext.org/more.gif">
          <a:hlinkClick xmlns:r="http://schemas.openxmlformats.org/officeDocument/2006/relationships" r:id="rId1"/>
          <a:extLst>
            <a:ext uri="{FF2B5EF4-FFF2-40B4-BE49-F238E27FC236}">
              <a16:creationId xmlns:a16="http://schemas.microsoft.com/office/drawing/2014/main" id="{412D3600-98A8-4F01-B399-A6EC53E126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06366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168</xdr:row>
      <xdr:rowOff>0</xdr:rowOff>
    </xdr:from>
    <xdr:to>
      <xdr:col>0</xdr:col>
      <xdr:colOff>152400</xdr:colOff>
      <xdr:row>168</xdr:row>
      <xdr:rowOff>106680</xdr:rowOff>
    </xdr:to>
    <xdr:pic>
      <xdr:nvPicPr>
        <xdr:cNvPr id="168" name="圖片 167" descr="https://ctext.org/more.gif">
          <a:hlinkClick xmlns:r="http://schemas.openxmlformats.org/officeDocument/2006/relationships" r:id="rId1"/>
          <a:extLst>
            <a:ext uri="{FF2B5EF4-FFF2-40B4-BE49-F238E27FC236}">
              <a16:creationId xmlns:a16="http://schemas.microsoft.com/office/drawing/2014/main" id="{5D3557D2-3DBB-407A-B052-FB729F93CA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10344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169</xdr:row>
      <xdr:rowOff>0</xdr:rowOff>
    </xdr:from>
    <xdr:to>
      <xdr:col>0</xdr:col>
      <xdr:colOff>152400</xdr:colOff>
      <xdr:row>169</xdr:row>
      <xdr:rowOff>106680</xdr:rowOff>
    </xdr:to>
    <xdr:pic>
      <xdr:nvPicPr>
        <xdr:cNvPr id="169" name="圖片 168" descr="https://ctext.org/more.gif">
          <a:hlinkClick xmlns:r="http://schemas.openxmlformats.org/officeDocument/2006/relationships" r:id="rId1"/>
          <a:extLst>
            <a:ext uri="{FF2B5EF4-FFF2-40B4-BE49-F238E27FC236}">
              <a16:creationId xmlns:a16="http://schemas.microsoft.com/office/drawing/2014/main" id="{645B8BB0-7527-41D8-B407-5E8D7C30BE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11007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170</xdr:row>
      <xdr:rowOff>0</xdr:rowOff>
    </xdr:from>
    <xdr:to>
      <xdr:col>0</xdr:col>
      <xdr:colOff>152400</xdr:colOff>
      <xdr:row>170</xdr:row>
      <xdr:rowOff>106680</xdr:rowOff>
    </xdr:to>
    <xdr:pic>
      <xdr:nvPicPr>
        <xdr:cNvPr id="170" name="圖片 169" descr="https://ctext.org/more.gif">
          <a:hlinkClick xmlns:r="http://schemas.openxmlformats.org/officeDocument/2006/relationships" r:id="rId1"/>
          <a:extLst>
            <a:ext uri="{FF2B5EF4-FFF2-40B4-BE49-F238E27FC236}">
              <a16:creationId xmlns:a16="http://schemas.microsoft.com/office/drawing/2014/main" id="{F6A45B39-1264-4F9E-981B-4A7F446F73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13682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171</xdr:row>
      <xdr:rowOff>0</xdr:rowOff>
    </xdr:from>
    <xdr:to>
      <xdr:col>0</xdr:col>
      <xdr:colOff>152400</xdr:colOff>
      <xdr:row>171</xdr:row>
      <xdr:rowOff>106680</xdr:rowOff>
    </xdr:to>
    <xdr:pic>
      <xdr:nvPicPr>
        <xdr:cNvPr id="171" name="圖片 170" descr="https://ctext.org/more.gif">
          <a:hlinkClick xmlns:r="http://schemas.openxmlformats.org/officeDocument/2006/relationships" r:id="rId1"/>
          <a:extLst>
            <a:ext uri="{FF2B5EF4-FFF2-40B4-BE49-F238E27FC236}">
              <a16:creationId xmlns:a16="http://schemas.microsoft.com/office/drawing/2014/main" id="{6CA3F90C-68B0-4717-8E30-3B5DD79587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17659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172</xdr:row>
      <xdr:rowOff>0</xdr:rowOff>
    </xdr:from>
    <xdr:to>
      <xdr:col>0</xdr:col>
      <xdr:colOff>152400</xdr:colOff>
      <xdr:row>172</xdr:row>
      <xdr:rowOff>106680</xdr:rowOff>
    </xdr:to>
    <xdr:pic>
      <xdr:nvPicPr>
        <xdr:cNvPr id="172" name="圖片 171" descr="https://ctext.org/more.gif">
          <a:hlinkClick xmlns:r="http://schemas.openxmlformats.org/officeDocument/2006/relationships" r:id="rId1"/>
          <a:extLst>
            <a:ext uri="{FF2B5EF4-FFF2-40B4-BE49-F238E27FC236}">
              <a16:creationId xmlns:a16="http://schemas.microsoft.com/office/drawing/2014/main" id="{158CC779-744F-4C8A-9CAA-70A2DD492B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18543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173</xdr:row>
      <xdr:rowOff>0</xdr:rowOff>
    </xdr:from>
    <xdr:to>
      <xdr:col>0</xdr:col>
      <xdr:colOff>152400</xdr:colOff>
      <xdr:row>173</xdr:row>
      <xdr:rowOff>106680</xdr:rowOff>
    </xdr:to>
    <xdr:pic>
      <xdr:nvPicPr>
        <xdr:cNvPr id="173" name="圖片 172" descr="https://ctext.org/more.gif">
          <a:hlinkClick xmlns:r="http://schemas.openxmlformats.org/officeDocument/2006/relationships" r:id="rId1"/>
          <a:extLst>
            <a:ext uri="{FF2B5EF4-FFF2-40B4-BE49-F238E27FC236}">
              <a16:creationId xmlns:a16="http://schemas.microsoft.com/office/drawing/2014/main" id="{36E1FE8D-22DE-4620-AFEB-A6EAC03EC8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21218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174</xdr:row>
      <xdr:rowOff>0</xdr:rowOff>
    </xdr:from>
    <xdr:to>
      <xdr:col>0</xdr:col>
      <xdr:colOff>152400</xdr:colOff>
      <xdr:row>174</xdr:row>
      <xdr:rowOff>106680</xdr:rowOff>
    </xdr:to>
    <xdr:pic>
      <xdr:nvPicPr>
        <xdr:cNvPr id="174" name="圖片 173" descr="https://ctext.org/more.gif">
          <a:hlinkClick xmlns:r="http://schemas.openxmlformats.org/officeDocument/2006/relationships" r:id="rId1"/>
          <a:extLst>
            <a:ext uri="{FF2B5EF4-FFF2-40B4-BE49-F238E27FC236}">
              <a16:creationId xmlns:a16="http://schemas.microsoft.com/office/drawing/2014/main" id="{C58D75E2-40A5-4C59-AA88-41AF0D321C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25196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175</xdr:row>
      <xdr:rowOff>0</xdr:rowOff>
    </xdr:from>
    <xdr:to>
      <xdr:col>0</xdr:col>
      <xdr:colOff>152400</xdr:colOff>
      <xdr:row>175</xdr:row>
      <xdr:rowOff>106680</xdr:rowOff>
    </xdr:to>
    <xdr:pic>
      <xdr:nvPicPr>
        <xdr:cNvPr id="175" name="圖片 174" descr="https://ctext.org/more.gif">
          <a:hlinkClick xmlns:r="http://schemas.openxmlformats.org/officeDocument/2006/relationships" r:id="rId1"/>
          <a:extLst>
            <a:ext uri="{FF2B5EF4-FFF2-40B4-BE49-F238E27FC236}">
              <a16:creationId xmlns:a16="http://schemas.microsoft.com/office/drawing/2014/main" id="{024114BC-BFA7-4D03-9049-BBACBE53D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26079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176</xdr:row>
      <xdr:rowOff>0</xdr:rowOff>
    </xdr:from>
    <xdr:to>
      <xdr:col>0</xdr:col>
      <xdr:colOff>152400</xdr:colOff>
      <xdr:row>176</xdr:row>
      <xdr:rowOff>106680</xdr:rowOff>
    </xdr:to>
    <xdr:pic>
      <xdr:nvPicPr>
        <xdr:cNvPr id="176" name="圖片 175" descr="https://ctext.org/more.gif">
          <a:hlinkClick xmlns:r="http://schemas.openxmlformats.org/officeDocument/2006/relationships" r:id="rId1"/>
          <a:extLst>
            <a:ext uri="{FF2B5EF4-FFF2-40B4-BE49-F238E27FC236}">
              <a16:creationId xmlns:a16="http://schemas.microsoft.com/office/drawing/2014/main" id="{91D604E8-4E59-4160-9F9D-22C5899322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31284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177</xdr:row>
      <xdr:rowOff>0</xdr:rowOff>
    </xdr:from>
    <xdr:to>
      <xdr:col>0</xdr:col>
      <xdr:colOff>152400</xdr:colOff>
      <xdr:row>177</xdr:row>
      <xdr:rowOff>106680</xdr:rowOff>
    </xdr:to>
    <xdr:pic>
      <xdr:nvPicPr>
        <xdr:cNvPr id="177" name="圖片 176" descr="https://ctext.org/more.gif">
          <a:hlinkClick xmlns:r="http://schemas.openxmlformats.org/officeDocument/2006/relationships" r:id="rId1"/>
          <a:extLst>
            <a:ext uri="{FF2B5EF4-FFF2-40B4-BE49-F238E27FC236}">
              <a16:creationId xmlns:a16="http://schemas.microsoft.com/office/drawing/2014/main" id="{900D3B87-53DD-4634-B571-FC21A4C9B3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32389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178</xdr:row>
      <xdr:rowOff>0</xdr:rowOff>
    </xdr:from>
    <xdr:to>
      <xdr:col>0</xdr:col>
      <xdr:colOff>152400</xdr:colOff>
      <xdr:row>178</xdr:row>
      <xdr:rowOff>106680</xdr:rowOff>
    </xdr:to>
    <xdr:pic>
      <xdr:nvPicPr>
        <xdr:cNvPr id="178" name="圖片 177" descr="https://ctext.org/more.gif">
          <a:hlinkClick xmlns:r="http://schemas.openxmlformats.org/officeDocument/2006/relationships" r:id="rId1"/>
          <a:extLst>
            <a:ext uri="{FF2B5EF4-FFF2-40B4-BE49-F238E27FC236}">
              <a16:creationId xmlns:a16="http://schemas.microsoft.com/office/drawing/2014/main" id="{0FCE9707-3B03-48B9-90EF-B12C66234B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37593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179</xdr:row>
      <xdr:rowOff>0</xdr:rowOff>
    </xdr:from>
    <xdr:to>
      <xdr:col>0</xdr:col>
      <xdr:colOff>152400</xdr:colOff>
      <xdr:row>179</xdr:row>
      <xdr:rowOff>106680</xdr:rowOff>
    </xdr:to>
    <xdr:pic>
      <xdr:nvPicPr>
        <xdr:cNvPr id="179" name="圖片 178" descr="https://ctext.org/more.gif">
          <a:hlinkClick xmlns:r="http://schemas.openxmlformats.org/officeDocument/2006/relationships" r:id="rId1"/>
          <a:extLst>
            <a:ext uri="{FF2B5EF4-FFF2-40B4-BE49-F238E27FC236}">
              <a16:creationId xmlns:a16="http://schemas.microsoft.com/office/drawing/2014/main" id="{EDA3D218-8B63-4797-84A7-8AADFCD7F8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39361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180</xdr:row>
      <xdr:rowOff>0</xdr:rowOff>
    </xdr:from>
    <xdr:to>
      <xdr:col>0</xdr:col>
      <xdr:colOff>152400</xdr:colOff>
      <xdr:row>180</xdr:row>
      <xdr:rowOff>106680</xdr:rowOff>
    </xdr:to>
    <xdr:pic>
      <xdr:nvPicPr>
        <xdr:cNvPr id="180" name="圖片 179" descr="https://ctext.org/more.gif">
          <a:hlinkClick xmlns:r="http://schemas.openxmlformats.org/officeDocument/2006/relationships" r:id="rId1"/>
          <a:extLst>
            <a:ext uri="{FF2B5EF4-FFF2-40B4-BE49-F238E27FC236}">
              <a16:creationId xmlns:a16="http://schemas.microsoft.com/office/drawing/2014/main" id="{822ECA1F-5C1A-4714-83CE-BE0322F7B6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41624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181</xdr:row>
      <xdr:rowOff>0</xdr:rowOff>
    </xdr:from>
    <xdr:to>
      <xdr:col>0</xdr:col>
      <xdr:colOff>152400</xdr:colOff>
      <xdr:row>181</xdr:row>
      <xdr:rowOff>106680</xdr:rowOff>
    </xdr:to>
    <xdr:pic>
      <xdr:nvPicPr>
        <xdr:cNvPr id="181" name="圖片 180" descr="https://ctext.org/more.gif">
          <a:hlinkClick xmlns:r="http://schemas.openxmlformats.org/officeDocument/2006/relationships" r:id="rId1"/>
          <a:extLst>
            <a:ext uri="{FF2B5EF4-FFF2-40B4-BE49-F238E27FC236}">
              <a16:creationId xmlns:a16="http://schemas.microsoft.com/office/drawing/2014/main" id="{1771868E-5880-49F6-97D0-113E59ED24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42729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182</xdr:row>
      <xdr:rowOff>0</xdr:rowOff>
    </xdr:from>
    <xdr:to>
      <xdr:col>0</xdr:col>
      <xdr:colOff>152400</xdr:colOff>
      <xdr:row>182</xdr:row>
      <xdr:rowOff>106680</xdr:rowOff>
    </xdr:to>
    <xdr:pic>
      <xdr:nvPicPr>
        <xdr:cNvPr id="182" name="圖片 181" descr="https://ctext.org/more.gif">
          <a:hlinkClick xmlns:r="http://schemas.openxmlformats.org/officeDocument/2006/relationships" r:id="rId1"/>
          <a:extLst>
            <a:ext uri="{FF2B5EF4-FFF2-40B4-BE49-F238E27FC236}">
              <a16:creationId xmlns:a16="http://schemas.microsoft.com/office/drawing/2014/main" id="{00720E13-1252-4D0E-985D-9E16AF96CC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43964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183</xdr:row>
      <xdr:rowOff>0</xdr:rowOff>
    </xdr:from>
    <xdr:to>
      <xdr:col>0</xdr:col>
      <xdr:colOff>152400</xdr:colOff>
      <xdr:row>183</xdr:row>
      <xdr:rowOff>106680</xdr:rowOff>
    </xdr:to>
    <xdr:pic>
      <xdr:nvPicPr>
        <xdr:cNvPr id="183" name="圖片 182" descr="https://ctext.org/more.gif">
          <a:hlinkClick xmlns:r="http://schemas.openxmlformats.org/officeDocument/2006/relationships" r:id="rId1"/>
          <a:extLst>
            <a:ext uri="{FF2B5EF4-FFF2-40B4-BE49-F238E27FC236}">
              <a16:creationId xmlns:a16="http://schemas.microsoft.com/office/drawing/2014/main" id="{CC877366-7BD5-41AD-8730-1DA5973281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45068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184</xdr:row>
      <xdr:rowOff>0</xdr:rowOff>
    </xdr:from>
    <xdr:to>
      <xdr:col>0</xdr:col>
      <xdr:colOff>152400</xdr:colOff>
      <xdr:row>184</xdr:row>
      <xdr:rowOff>106680</xdr:rowOff>
    </xdr:to>
    <xdr:pic>
      <xdr:nvPicPr>
        <xdr:cNvPr id="184" name="圖片 183" descr="https://ctext.org/more.gif">
          <a:hlinkClick xmlns:r="http://schemas.openxmlformats.org/officeDocument/2006/relationships" r:id="rId1"/>
          <a:extLst>
            <a:ext uri="{FF2B5EF4-FFF2-40B4-BE49-F238E27FC236}">
              <a16:creationId xmlns:a16="http://schemas.microsoft.com/office/drawing/2014/main" id="{1036FA68-1678-4055-9F39-C8EAE43A1D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48566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185</xdr:row>
      <xdr:rowOff>0</xdr:rowOff>
    </xdr:from>
    <xdr:to>
      <xdr:col>0</xdr:col>
      <xdr:colOff>152400</xdr:colOff>
      <xdr:row>185</xdr:row>
      <xdr:rowOff>106680</xdr:rowOff>
    </xdr:to>
    <xdr:pic>
      <xdr:nvPicPr>
        <xdr:cNvPr id="185" name="圖片 184" descr="https://ctext.org/more.gif">
          <a:hlinkClick xmlns:r="http://schemas.openxmlformats.org/officeDocument/2006/relationships" r:id="rId1"/>
          <a:extLst>
            <a:ext uri="{FF2B5EF4-FFF2-40B4-BE49-F238E27FC236}">
              <a16:creationId xmlns:a16="http://schemas.microsoft.com/office/drawing/2014/main" id="{DE6E14EC-A5D5-47D8-BCD9-B4CAC204A5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49450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186</xdr:row>
      <xdr:rowOff>0</xdr:rowOff>
    </xdr:from>
    <xdr:to>
      <xdr:col>0</xdr:col>
      <xdr:colOff>152400</xdr:colOff>
      <xdr:row>186</xdr:row>
      <xdr:rowOff>106680</xdr:rowOff>
    </xdr:to>
    <xdr:pic>
      <xdr:nvPicPr>
        <xdr:cNvPr id="186" name="圖片 185" descr="https://ctext.org/more.gif">
          <a:hlinkClick xmlns:r="http://schemas.openxmlformats.org/officeDocument/2006/relationships" r:id="rId1"/>
          <a:extLst>
            <a:ext uri="{FF2B5EF4-FFF2-40B4-BE49-F238E27FC236}">
              <a16:creationId xmlns:a16="http://schemas.microsoft.com/office/drawing/2014/main" id="{63D4BF84-1664-4276-97BA-877C629ABF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52330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187</xdr:row>
      <xdr:rowOff>0</xdr:rowOff>
    </xdr:from>
    <xdr:to>
      <xdr:col>0</xdr:col>
      <xdr:colOff>152400</xdr:colOff>
      <xdr:row>187</xdr:row>
      <xdr:rowOff>106680</xdr:rowOff>
    </xdr:to>
    <xdr:pic>
      <xdr:nvPicPr>
        <xdr:cNvPr id="187" name="圖片 186" descr="https://ctext.org/more.gif">
          <a:hlinkClick xmlns:r="http://schemas.openxmlformats.org/officeDocument/2006/relationships" r:id="rId1"/>
          <a:extLst>
            <a:ext uri="{FF2B5EF4-FFF2-40B4-BE49-F238E27FC236}">
              <a16:creationId xmlns:a16="http://schemas.microsoft.com/office/drawing/2014/main" id="{5D6EF490-DA0C-45F9-9818-946D588A81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53214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188</xdr:row>
      <xdr:rowOff>0</xdr:rowOff>
    </xdr:from>
    <xdr:to>
      <xdr:col>0</xdr:col>
      <xdr:colOff>152400</xdr:colOff>
      <xdr:row>188</xdr:row>
      <xdr:rowOff>106680</xdr:rowOff>
    </xdr:to>
    <xdr:pic>
      <xdr:nvPicPr>
        <xdr:cNvPr id="188" name="圖片 187" descr="https://ctext.org/more.gif">
          <a:hlinkClick xmlns:r="http://schemas.openxmlformats.org/officeDocument/2006/relationships" r:id="rId1"/>
          <a:extLst>
            <a:ext uri="{FF2B5EF4-FFF2-40B4-BE49-F238E27FC236}">
              <a16:creationId xmlns:a16="http://schemas.microsoft.com/office/drawing/2014/main" id="{BB2B3712-3D14-4C20-927A-39D5BA11DF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57123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189</xdr:row>
      <xdr:rowOff>0</xdr:rowOff>
    </xdr:from>
    <xdr:to>
      <xdr:col>0</xdr:col>
      <xdr:colOff>152400</xdr:colOff>
      <xdr:row>189</xdr:row>
      <xdr:rowOff>106680</xdr:rowOff>
    </xdr:to>
    <xdr:pic>
      <xdr:nvPicPr>
        <xdr:cNvPr id="189" name="圖片 188" descr="https://ctext.org/more.gif">
          <a:hlinkClick xmlns:r="http://schemas.openxmlformats.org/officeDocument/2006/relationships" r:id="rId1"/>
          <a:extLst>
            <a:ext uri="{FF2B5EF4-FFF2-40B4-BE49-F238E27FC236}">
              <a16:creationId xmlns:a16="http://schemas.microsoft.com/office/drawing/2014/main" id="{C69CC7B4-ED61-4552-9D0D-C4EED48F85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57786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190</xdr:row>
      <xdr:rowOff>0</xdr:rowOff>
    </xdr:from>
    <xdr:to>
      <xdr:col>0</xdr:col>
      <xdr:colOff>152400</xdr:colOff>
      <xdr:row>190</xdr:row>
      <xdr:rowOff>106680</xdr:rowOff>
    </xdr:to>
    <xdr:pic>
      <xdr:nvPicPr>
        <xdr:cNvPr id="190" name="圖片 189" descr="https://ctext.org/more.gif">
          <a:hlinkClick xmlns:r="http://schemas.openxmlformats.org/officeDocument/2006/relationships" r:id="rId1"/>
          <a:extLst>
            <a:ext uri="{FF2B5EF4-FFF2-40B4-BE49-F238E27FC236}">
              <a16:creationId xmlns:a16="http://schemas.microsoft.com/office/drawing/2014/main" id="{E6B79562-4F6C-493A-83D8-84306319AD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62313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191</xdr:row>
      <xdr:rowOff>0</xdr:rowOff>
    </xdr:from>
    <xdr:to>
      <xdr:col>0</xdr:col>
      <xdr:colOff>152400</xdr:colOff>
      <xdr:row>191</xdr:row>
      <xdr:rowOff>106680</xdr:rowOff>
    </xdr:to>
    <xdr:pic>
      <xdr:nvPicPr>
        <xdr:cNvPr id="191" name="圖片 190" descr="https://ctext.org/more.gif">
          <a:hlinkClick xmlns:r="http://schemas.openxmlformats.org/officeDocument/2006/relationships" r:id="rId1"/>
          <a:extLst>
            <a:ext uri="{FF2B5EF4-FFF2-40B4-BE49-F238E27FC236}">
              <a16:creationId xmlns:a16="http://schemas.microsoft.com/office/drawing/2014/main" id="{F6963E4D-1C0D-4B63-AE83-E84F561994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62975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192</xdr:row>
      <xdr:rowOff>0</xdr:rowOff>
    </xdr:from>
    <xdr:to>
      <xdr:col>0</xdr:col>
      <xdr:colOff>152400</xdr:colOff>
      <xdr:row>192</xdr:row>
      <xdr:rowOff>106680</xdr:rowOff>
    </xdr:to>
    <xdr:pic>
      <xdr:nvPicPr>
        <xdr:cNvPr id="192" name="圖片 191" descr="https://ctext.org/more.gif">
          <a:hlinkClick xmlns:r="http://schemas.openxmlformats.org/officeDocument/2006/relationships" r:id="rId1"/>
          <a:extLst>
            <a:ext uri="{FF2B5EF4-FFF2-40B4-BE49-F238E27FC236}">
              <a16:creationId xmlns:a16="http://schemas.microsoft.com/office/drawing/2014/main" id="{584ECC57-B425-4788-B598-59B7751662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67090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193</xdr:row>
      <xdr:rowOff>0</xdr:rowOff>
    </xdr:from>
    <xdr:to>
      <xdr:col>0</xdr:col>
      <xdr:colOff>152400</xdr:colOff>
      <xdr:row>193</xdr:row>
      <xdr:rowOff>106680</xdr:rowOff>
    </xdr:to>
    <xdr:pic>
      <xdr:nvPicPr>
        <xdr:cNvPr id="193" name="圖片 192" descr="https://ctext.org/more.gif">
          <a:hlinkClick xmlns:r="http://schemas.openxmlformats.org/officeDocument/2006/relationships" r:id="rId1"/>
          <a:extLst>
            <a:ext uri="{FF2B5EF4-FFF2-40B4-BE49-F238E27FC236}">
              <a16:creationId xmlns:a16="http://schemas.microsoft.com/office/drawing/2014/main" id="{9A749D91-E6B1-4DDE-890D-3699641D8A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69079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194</xdr:row>
      <xdr:rowOff>0</xdr:rowOff>
    </xdr:from>
    <xdr:to>
      <xdr:col>0</xdr:col>
      <xdr:colOff>152400</xdr:colOff>
      <xdr:row>194</xdr:row>
      <xdr:rowOff>106680</xdr:rowOff>
    </xdr:to>
    <xdr:pic>
      <xdr:nvPicPr>
        <xdr:cNvPr id="194" name="圖片 193" descr="https://ctext.org/more.gif">
          <a:hlinkClick xmlns:r="http://schemas.openxmlformats.org/officeDocument/2006/relationships" r:id="rId1"/>
          <a:extLst>
            <a:ext uri="{FF2B5EF4-FFF2-40B4-BE49-F238E27FC236}">
              <a16:creationId xmlns:a16="http://schemas.microsoft.com/office/drawing/2014/main" id="{B1693C3F-5552-481D-A05A-8C29DDA676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72371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195</xdr:row>
      <xdr:rowOff>0</xdr:rowOff>
    </xdr:from>
    <xdr:to>
      <xdr:col>0</xdr:col>
      <xdr:colOff>152400</xdr:colOff>
      <xdr:row>195</xdr:row>
      <xdr:rowOff>106680</xdr:rowOff>
    </xdr:to>
    <xdr:pic>
      <xdr:nvPicPr>
        <xdr:cNvPr id="195" name="圖片 194" descr="https://ctext.org/more.gif">
          <a:hlinkClick xmlns:r="http://schemas.openxmlformats.org/officeDocument/2006/relationships" r:id="rId1"/>
          <a:extLst>
            <a:ext uri="{FF2B5EF4-FFF2-40B4-BE49-F238E27FC236}">
              <a16:creationId xmlns:a16="http://schemas.microsoft.com/office/drawing/2014/main" id="{DF80BCEA-E73F-43FC-8C8B-F99B51DC3E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73255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196</xdr:row>
      <xdr:rowOff>0</xdr:rowOff>
    </xdr:from>
    <xdr:to>
      <xdr:col>0</xdr:col>
      <xdr:colOff>152400</xdr:colOff>
      <xdr:row>196</xdr:row>
      <xdr:rowOff>106680</xdr:rowOff>
    </xdr:to>
    <xdr:pic>
      <xdr:nvPicPr>
        <xdr:cNvPr id="196" name="圖片 195" descr="https://ctext.org/more.gif">
          <a:hlinkClick xmlns:r="http://schemas.openxmlformats.org/officeDocument/2006/relationships" r:id="rId1"/>
          <a:extLst>
            <a:ext uri="{FF2B5EF4-FFF2-40B4-BE49-F238E27FC236}">
              <a16:creationId xmlns:a16="http://schemas.microsoft.com/office/drawing/2014/main" id="{700ED2BB-F198-41CF-900A-2AF2D52ED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77164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197</xdr:row>
      <xdr:rowOff>0</xdr:rowOff>
    </xdr:from>
    <xdr:to>
      <xdr:col>0</xdr:col>
      <xdr:colOff>152400</xdr:colOff>
      <xdr:row>197</xdr:row>
      <xdr:rowOff>106680</xdr:rowOff>
    </xdr:to>
    <xdr:pic>
      <xdr:nvPicPr>
        <xdr:cNvPr id="197" name="圖片 196" descr="https://ctext.org/more.gif">
          <a:hlinkClick xmlns:r="http://schemas.openxmlformats.org/officeDocument/2006/relationships" r:id="rId1"/>
          <a:extLst>
            <a:ext uri="{FF2B5EF4-FFF2-40B4-BE49-F238E27FC236}">
              <a16:creationId xmlns:a16="http://schemas.microsoft.com/office/drawing/2014/main" id="{6AC2B11B-D00A-43F3-95A0-EB4430CDC4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78048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198</xdr:row>
      <xdr:rowOff>0</xdr:rowOff>
    </xdr:from>
    <xdr:to>
      <xdr:col>0</xdr:col>
      <xdr:colOff>152400</xdr:colOff>
      <xdr:row>198</xdr:row>
      <xdr:rowOff>106680</xdr:rowOff>
    </xdr:to>
    <xdr:pic>
      <xdr:nvPicPr>
        <xdr:cNvPr id="198" name="圖片 197" descr="https://ctext.org/more.gif">
          <a:hlinkClick xmlns:r="http://schemas.openxmlformats.org/officeDocument/2006/relationships" r:id="rId1"/>
          <a:extLst>
            <a:ext uri="{FF2B5EF4-FFF2-40B4-BE49-F238E27FC236}">
              <a16:creationId xmlns:a16="http://schemas.microsoft.com/office/drawing/2014/main" id="{F3BEB939-7317-409D-B28D-3DC018FA6C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83252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199</xdr:row>
      <xdr:rowOff>0</xdr:rowOff>
    </xdr:from>
    <xdr:to>
      <xdr:col>0</xdr:col>
      <xdr:colOff>152400</xdr:colOff>
      <xdr:row>199</xdr:row>
      <xdr:rowOff>106680</xdr:rowOff>
    </xdr:to>
    <xdr:pic>
      <xdr:nvPicPr>
        <xdr:cNvPr id="199" name="圖片 198" descr="https://ctext.org/more.gif">
          <a:hlinkClick xmlns:r="http://schemas.openxmlformats.org/officeDocument/2006/relationships" r:id="rId1"/>
          <a:extLst>
            <a:ext uri="{FF2B5EF4-FFF2-40B4-BE49-F238E27FC236}">
              <a16:creationId xmlns:a16="http://schemas.microsoft.com/office/drawing/2014/main" id="{691CF9CA-D12C-4FFC-A271-E36C796EFE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84136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200</xdr:row>
      <xdr:rowOff>0</xdr:rowOff>
    </xdr:from>
    <xdr:to>
      <xdr:col>0</xdr:col>
      <xdr:colOff>152400</xdr:colOff>
      <xdr:row>200</xdr:row>
      <xdr:rowOff>106680</xdr:rowOff>
    </xdr:to>
    <xdr:pic>
      <xdr:nvPicPr>
        <xdr:cNvPr id="200" name="圖片 199" descr="https://ctext.org/more.gif">
          <a:hlinkClick xmlns:r="http://schemas.openxmlformats.org/officeDocument/2006/relationships" r:id="rId1"/>
          <a:extLst>
            <a:ext uri="{FF2B5EF4-FFF2-40B4-BE49-F238E27FC236}">
              <a16:creationId xmlns:a16="http://schemas.microsoft.com/office/drawing/2014/main" id="{9C2A0591-C032-4455-A160-AED0B37950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86811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201</xdr:row>
      <xdr:rowOff>0</xdr:rowOff>
    </xdr:from>
    <xdr:to>
      <xdr:col>0</xdr:col>
      <xdr:colOff>152400</xdr:colOff>
      <xdr:row>201</xdr:row>
      <xdr:rowOff>106680</xdr:rowOff>
    </xdr:to>
    <xdr:pic>
      <xdr:nvPicPr>
        <xdr:cNvPr id="201" name="圖片 200" descr="https://ctext.org/more.gif">
          <a:hlinkClick xmlns:r="http://schemas.openxmlformats.org/officeDocument/2006/relationships" r:id="rId1"/>
          <a:extLst>
            <a:ext uri="{FF2B5EF4-FFF2-40B4-BE49-F238E27FC236}">
              <a16:creationId xmlns:a16="http://schemas.microsoft.com/office/drawing/2014/main" id="{5380A4AA-B5FD-487A-88B9-DBB4E34B1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91230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202</xdr:row>
      <xdr:rowOff>0</xdr:rowOff>
    </xdr:from>
    <xdr:to>
      <xdr:col>0</xdr:col>
      <xdr:colOff>152400</xdr:colOff>
      <xdr:row>202</xdr:row>
      <xdr:rowOff>106680</xdr:rowOff>
    </xdr:to>
    <xdr:pic>
      <xdr:nvPicPr>
        <xdr:cNvPr id="202" name="圖片 201" descr="https://ctext.org/more.gif">
          <a:hlinkClick xmlns:r="http://schemas.openxmlformats.org/officeDocument/2006/relationships" r:id="rId1"/>
          <a:extLst>
            <a:ext uri="{FF2B5EF4-FFF2-40B4-BE49-F238E27FC236}">
              <a16:creationId xmlns:a16="http://schemas.microsoft.com/office/drawing/2014/main" id="{7DF92403-9DD3-405A-9119-54270B7865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92114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203</xdr:row>
      <xdr:rowOff>0</xdr:rowOff>
    </xdr:from>
    <xdr:to>
      <xdr:col>0</xdr:col>
      <xdr:colOff>152400</xdr:colOff>
      <xdr:row>203</xdr:row>
      <xdr:rowOff>106680</xdr:rowOff>
    </xdr:to>
    <xdr:pic>
      <xdr:nvPicPr>
        <xdr:cNvPr id="203" name="圖片 202" descr="https://ctext.org/more.gif">
          <a:hlinkClick xmlns:r="http://schemas.openxmlformats.org/officeDocument/2006/relationships" r:id="rId1"/>
          <a:extLst>
            <a:ext uri="{FF2B5EF4-FFF2-40B4-BE49-F238E27FC236}">
              <a16:creationId xmlns:a16="http://schemas.microsoft.com/office/drawing/2014/main" id="{4972DE73-E9C4-46F1-8955-007EB80E11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97258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204</xdr:row>
      <xdr:rowOff>0</xdr:rowOff>
    </xdr:from>
    <xdr:to>
      <xdr:col>0</xdr:col>
      <xdr:colOff>152400</xdr:colOff>
      <xdr:row>204</xdr:row>
      <xdr:rowOff>106680</xdr:rowOff>
    </xdr:to>
    <xdr:pic>
      <xdr:nvPicPr>
        <xdr:cNvPr id="204" name="圖片 203" descr="https://ctext.org/more.gif">
          <a:hlinkClick xmlns:r="http://schemas.openxmlformats.org/officeDocument/2006/relationships" r:id="rId1"/>
          <a:extLst>
            <a:ext uri="{FF2B5EF4-FFF2-40B4-BE49-F238E27FC236}">
              <a16:creationId xmlns:a16="http://schemas.microsoft.com/office/drawing/2014/main" id="{605D86E5-BBB0-478C-AA95-24B1A701E9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497921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205</xdr:row>
      <xdr:rowOff>0</xdr:rowOff>
    </xdr:from>
    <xdr:to>
      <xdr:col>0</xdr:col>
      <xdr:colOff>152400</xdr:colOff>
      <xdr:row>205</xdr:row>
      <xdr:rowOff>106680</xdr:rowOff>
    </xdr:to>
    <xdr:pic>
      <xdr:nvPicPr>
        <xdr:cNvPr id="205" name="圖片 204" descr="https://ctext.org/more.gif">
          <a:hlinkClick xmlns:r="http://schemas.openxmlformats.org/officeDocument/2006/relationships" r:id="rId1"/>
          <a:extLst>
            <a:ext uri="{FF2B5EF4-FFF2-40B4-BE49-F238E27FC236}">
              <a16:creationId xmlns:a16="http://schemas.microsoft.com/office/drawing/2014/main" id="{30C6D464-5A23-4B25-AEC3-E123849795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02859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206</xdr:row>
      <xdr:rowOff>0</xdr:rowOff>
    </xdr:from>
    <xdr:to>
      <xdr:col>0</xdr:col>
      <xdr:colOff>152400</xdr:colOff>
      <xdr:row>206</xdr:row>
      <xdr:rowOff>106680</xdr:rowOff>
    </xdr:to>
    <xdr:pic>
      <xdr:nvPicPr>
        <xdr:cNvPr id="206" name="圖片 205" descr="https://ctext.org/more.gif">
          <a:hlinkClick xmlns:r="http://schemas.openxmlformats.org/officeDocument/2006/relationships" r:id="rId1"/>
          <a:extLst>
            <a:ext uri="{FF2B5EF4-FFF2-40B4-BE49-F238E27FC236}">
              <a16:creationId xmlns:a16="http://schemas.microsoft.com/office/drawing/2014/main" id="{FA8CD0A8-097B-49A3-9F65-35A5F3444B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03521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207</xdr:row>
      <xdr:rowOff>0</xdr:rowOff>
    </xdr:from>
    <xdr:to>
      <xdr:col>0</xdr:col>
      <xdr:colOff>152400</xdr:colOff>
      <xdr:row>207</xdr:row>
      <xdr:rowOff>106680</xdr:rowOff>
    </xdr:to>
    <xdr:pic>
      <xdr:nvPicPr>
        <xdr:cNvPr id="207" name="圖片 206" descr="https://ctext.org/more.gif">
          <a:hlinkClick xmlns:r="http://schemas.openxmlformats.org/officeDocument/2006/relationships" r:id="rId1"/>
          <a:extLst>
            <a:ext uri="{FF2B5EF4-FFF2-40B4-BE49-F238E27FC236}">
              <a16:creationId xmlns:a16="http://schemas.microsoft.com/office/drawing/2014/main" id="{CC5BB791-B233-4D49-824F-60A973755B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05373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208</xdr:row>
      <xdr:rowOff>0</xdr:rowOff>
    </xdr:from>
    <xdr:to>
      <xdr:col>0</xdr:col>
      <xdr:colOff>152400</xdr:colOff>
      <xdr:row>208</xdr:row>
      <xdr:rowOff>106680</xdr:rowOff>
    </xdr:to>
    <xdr:pic>
      <xdr:nvPicPr>
        <xdr:cNvPr id="208" name="圖片 207" descr="https://ctext.org/more.gif">
          <a:hlinkClick xmlns:r="http://schemas.openxmlformats.org/officeDocument/2006/relationships" r:id="rId1"/>
          <a:extLst>
            <a:ext uri="{FF2B5EF4-FFF2-40B4-BE49-F238E27FC236}">
              <a16:creationId xmlns:a16="http://schemas.microsoft.com/office/drawing/2014/main" id="{9003B0E0-FA19-4CFE-8632-7E05EFACA4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06478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209</xdr:row>
      <xdr:rowOff>0</xdr:rowOff>
    </xdr:from>
    <xdr:to>
      <xdr:col>0</xdr:col>
      <xdr:colOff>152400</xdr:colOff>
      <xdr:row>209</xdr:row>
      <xdr:rowOff>106680</xdr:rowOff>
    </xdr:to>
    <xdr:pic>
      <xdr:nvPicPr>
        <xdr:cNvPr id="209" name="圖片 208" descr="https://ctext.org/more.gif">
          <a:hlinkClick xmlns:r="http://schemas.openxmlformats.org/officeDocument/2006/relationships" r:id="rId1"/>
          <a:extLst>
            <a:ext uri="{FF2B5EF4-FFF2-40B4-BE49-F238E27FC236}">
              <a16:creationId xmlns:a16="http://schemas.microsoft.com/office/drawing/2014/main" id="{0689D15C-5FDC-48DF-8B90-6907CD2A8F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11683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210</xdr:row>
      <xdr:rowOff>0</xdr:rowOff>
    </xdr:from>
    <xdr:to>
      <xdr:col>0</xdr:col>
      <xdr:colOff>152400</xdr:colOff>
      <xdr:row>210</xdr:row>
      <xdr:rowOff>106680</xdr:rowOff>
    </xdr:to>
    <xdr:pic>
      <xdr:nvPicPr>
        <xdr:cNvPr id="210" name="圖片 209" descr="https://ctext.org/more.gif">
          <a:hlinkClick xmlns:r="http://schemas.openxmlformats.org/officeDocument/2006/relationships" r:id="rId1"/>
          <a:extLst>
            <a:ext uri="{FF2B5EF4-FFF2-40B4-BE49-F238E27FC236}">
              <a16:creationId xmlns:a16="http://schemas.microsoft.com/office/drawing/2014/main" id="{3C401077-787D-4206-8D23-3C281FE9A0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12787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211</xdr:row>
      <xdr:rowOff>0</xdr:rowOff>
    </xdr:from>
    <xdr:to>
      <xdr:col>0</xdr:col>
      <xdr:colOff>152400</xdr:colOff>
      <xdr:row>211</xdr:row>
      <xdr:rowOff>106680</xdr:rowOff>
    </xdr:to>
    <xdr:pic>
      <xdr:nvPicPr>
        <xdr:cNvPr id="211" name="圖片 210" descr="https://ctext.org/more.gif">
          <a:hlinkClick xmlns:r="http://schemas.openxmlformats.org/officeDocument/2006/relationships" r:id="rId1"/>
          <a:extLst>
            <a:ext uri="{FF2B5EF4-FFF2-40B4-BE49-F238E27FC236}">
              <a16:creationId xmlns:a16="http://schemas.microsoft.com/office/drawing/2014/main" id="{C9FBFD98-A5FA-4D7D-951C-31FCCB27AB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17992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212</xdr:row>
      <xdr:rowOff>0</xdr:rowOff>
    </xdr:from>
    <xdr:to>
      <xdr:col>0</xdr:col>
      <xdr:colOff>152400</xdr:colOff>
      <xdr:row>212</xdr:row>
      <xdr:rowOff>106680</xdr:rowOff>
    </xdr:to>
    <xdr:pic>
      <xdr:nvPicPr>
        <xdr:cNvPr id="212" name="圖片 211" descr="https://ctext.org/more.gif">
          <a:hlinkClick xmlns:r="http://schemas.openxmlformats.org/officeDocument/2006/relationships" r:id="rId1"/>
          <a:extLst>
            <a:ext uri="{FF2B5EF4-FFF2-40B4-BE49-F238E27FC236}">
              <a16:creationId xmlns:a16="http://schemas.microsoft.com/office/drawing/2014/main" id="{282F3C32-B374-4ABC-907D-A19FF83AAD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190972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213</xdr:row>
      <xdr:rowOff>0</xdr:rowOff>
    </xdr:from>
    <xdr:to>
      <xdr:col>0</xdr:col>
      <xdr:colOff>152400</xdr:colOff>
      <xdr:row>213</xdr:row>
      <xdr:rowOff>106680</xdr:rowOff>
    </xdr:to>
    <xdr:pic>
      <xdr:nvPicPr>
        <xdr:cNvPr id="213" name="圖片 212" descr="https://ctext.org/more.gif">
          <a:hlinkClick xmlns:r="http://schemas.openxmlformats.org/officeDocument/2006/relationships" r:id="rId1"/>
          <a:extLst>
            <a:ext uri="{FF2B5EF4-FFF2-40B4-BE49-F238E27FC236}">
              <a16:creationId xmlns:a16="http://schemas.microsoft.com/office/drawing/2014/main" id="{3B25839B-006C-4325-A6AB-736C867553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22594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214</xdr:row>
      <xdr:rowOff>0</xdr:rowOff>
    </xdr:from>
    <xdr:to>
      <xdr:col>0</xdr:col>
      <xdr:colOff>152400</xdr:colOff>
      <xdr:row>214</xdr:row>
      <xdr:rowOff>106680</xdr:rowOff>
    </xdr:to>
    <xdr:pic>
      <xdr:nvPicPr>
        <xdr:cNvPr id="214" name="圖片 213" descr="https://ctext.org/more.gif">
          <a:hlinkClick xmlns:r="http://schemas.openxmlformats.org/officeDocument/2006/relationships" r:id="rId1"/>
          <a:extLst>
            <a:ext uri="{FF2B5EF4-FFF2-40B4-BE49-F238E27FC236}">
              <a16:creationId xmlns:a16="http://schemas.microsoft.com/office/drawing/2014/main" id="{30E3AAC4-F7AE-4E9E-A3BB-A2CAB029F3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23699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215</xdr:row>
      <xdr:rowOff>0</xdr:rowOff>
    </xdr:from>
    <xdr:to>
      <xdr:col>0</xdr:col>
      <xdr:colOff>152400</xdr:colOff>
      <xdr:row>215</xdr:row>
      <xdr:rowOff>106680</xdr:rowOff>
    </xdr:to>
    <xdr:pic>
      <xdr:nvPicPr>
        <xdr:cNvPr id="215" name="圖片 214" descr="https://ctext.org/more.gif">
          <a:hlinkClick xmlns:r="http://schemas.openxmlformats.org/officeDocument/2006/relationships" r:id="rId1"/>
          <a:extLst>
            <a:ext uri="{FF2B5EF4-FFF2-40B4-BE49-F238E27FC236}">
              <a16:creationId xmlns:a16="http://schemas.microsoft.com/office/drawing/2014/main" id="{5501ACCD-C13E-4697-9F48-882B51F201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25962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216</xdr:row>
      <xdr:rowOff>0</xdr:rowOff>
    </xdr:from>
    <xdr:to>
      <xdr:col>0</xdr:col>
      <xdr:colOff>152400</xdr:colOff>
      <xdr:row>216</xdr:row>
      <xdr:rowOff>106680</xdr:rowOff>
    </xdr:to>
    <xdr:pic>
      <xdr:nvPicPr>
        <xdr:cNvPr id="216" name="圖片 215" descr="https://ctext.org/more.gif">
          <a:hlinkClick xmlns:r="http://schemas.openxmlformats.org/officeDocument/2006/relationships" r:id="rId1"/>
          <a:extLst>
            <a:ext uri="{FF2B5EF4-FFF2-40B4-BE49-F238E27FC236}">
              <a16:creationId xmlns:a16="http://schemas.microsoft.com/office/drawing/2014/main" id="{A4C5C787-AF57-46F6-9690-BB3847B352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26846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217</xdr:row>
      <xdr:rowOff>0</xdr:rowOff>
    </xdr:from>
    <xdr:to>
      <xdr:col>0</xdr:col>
      <xdr:colOff>152400</xdr:colOff>
      <xdr:row>217</xdr:row>
      <xdr:rowOff>106680</xdr:rowOff>
    </xdr:to>
    <xdr:pic>
      <xdr:nvPicPr>
        <xdr:cNvPr id="217" name="圖片 216" descr="https://ctext.org/more.gif">
          <a:hlinkClick xmlns:r="http://schemas.openxmlformats.org/officeDocument/2006/relationships" r:id="rId1"/>
          <a:extLst>
            <a:ext uri="{FF2B5EF4-FFF2-40B4-BE49-F238E27FC236}">
              <a16:creationId xmlns:a16="http://schemas.microsoft.com/office/drawing/2014/main" id="{B4A33EFF-1F58-4554-8537-07084B06D9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0138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218</xdr:row>
      <xdr:rowOff>0</xdr:rowOff>
    </xdr:from>
    <xdr:to>
      <xdr:col>0</xdr:col>
      <xdr:colOff>152400</xdr:colOff>
      <xdr:row>218</xdr:row>
      <xdr:rowOff>106680</xdr:rowOff>
    </xdr:to>
    <xdr:pic>
      <xdr:nvPicPr>
        <xdr:cNvPr id="218" name="圖片 217" descr="https://ctext.org/more.gif">
          <a:hlinkClick xmlns:r="http://schemas.openxmlformats.org/officeDocument/2006/relationships" r:id="rId1"/>
          <a:extLst>
            <a:ext uri="{FF2B5EF4-FFF2-40B4-BE49-F238E27FC236}">
              <a16:creationId xmlns:a16="http://schemas.microsoft.com/office/drawing/2014/main" id="{5F8D1695-D585-4B6F-B173-AD358AA3F4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1022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219</xdr:row>
      <xdr:rowOff>0</xdr:rowOff>
    </xdr:from>
    <xdr:to>
      <xdr:col>0</xdr:col>
      <xdr:colOff>152400</xdr:colOff>
      <xdr:row>219</xdr:row>
      <xdr:rowOff>106680</xdr:rowOff>
    </xdr:to>
    <xdr:pic>
      <xdr:nvPicPr>
        <xdr:cNvPr id="219" name="圖片 218" descr="https://ctext.org/more.gif">
          <a:hlinkClick xmlns:r="http://schemas.openxmlformats.org/officeDocument/2006/relationships" r:id="rId1"/>
          <a:extLst>
            <a:ext uri="{FF2B5EF4-FFF2-40B4-BE49-F238E27FC236}">
              <a16:creationId xmlns:a16="http://schemas.microsoft.com/office/drawing/2014/main" id="{BF8C1D1D-4EB2-4A92-901D-76B54014B9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3079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220</xdr:row>
      <xdr:rowOff>0</xdr:rowOff>
    </xdr:from>
    <xdr:to>
      <xdr:col>0</xdr:col>
      <xdr:colOff>152400</xdr:colOff>
      <xdr:row>220</xdr:row>
      <xdr:rowOff>106680</xdr:rowOff>
    </xdr:to>
    <xdr:pic>
      <xdr:nvPicPr>
        <xdr:cNvPr id="220" name="圖片 219" descr="https://ctext.org/more.gif">
          <a:hlinkClick xmlns:r="http://schemas.openxmlformats.org/officeDocument/2006/relationships" r:id="rId1"/>
          <a:extLst>
            <a:ext uri="{FF2B5EF4-FFF2-40B4-BE49-F238E27FC236}">
              <a16:creationId xmlns:a16="http://schemas.microsoft.com/office/drawing/2014/main" id="{6B3F61C1-4552-4584-BF7F-F81CF26A11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3963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221</xdr:row>
      <xdr:rowOff>0</xdr:rowOff>
    </xdr:from>
    <xdr:to>
      <xdr:col>0</xdr:col>
      <xdr:colOff>152400</xdr:colOff>
      <xdr:row>221</xdr:row>
      <xdr:rowOff>106680</xdr:rowOff>
    </xdr:to>
    <xdr:pic>
      <xdr:nvPicPr>
        <xdr:cNvPr id="221" name="圖片 220" descr="https://ctext.org/more.gif">
          <a:hlinkClick xmlns:r="http://schemas.openxmlformats.org/officeDocument/2006/relationships" r:id="rId1"/>
          <a:extLst>
            <a:ext uri="{FF2B5EF4-FFF2-40B4-BE49-F238E27FC236}">
              <a16:creationId xmlns:a16="http://schemas.microsoft.com/office/drawing/2014/main" id="{922A37DF-8FCB-4E14-9FEA-F4B9549DC6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7667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222</xdr:row>
      <xdr:rowOff>0</xdr:rowOff>
    </xdr:from>
    <xdr:to>
      <xdr:col>0</xdr:col>
      <xdr:colOff>152400</xdr:colOff>
      <xdr:row>222</xdr:row>
      <xdr:rowOff>106680</xdr:rowOff>
    </xdr:to>
    <xdr:pic>
      <xdr:nvPicPr>
        <xdr:cNvPr id="222" name="圖片 221" descr="https://ctext.org/more.gif">
          <a:hlinkClick xmlns:r="http://schemas.openxmlformats.org/officeDocument/2006/relationships" r:id="rId1"/>
          <a:extLst>
            <a:ext uri="{FF2B5EF4-FFF2-40B4-BE49-F238E27FC236}">
              <a16:creationId xmlns:a16="http://schemas.microsoft.com/office/drawing/2014/main" id="{5BE4D9DB-41B8-43F1-848E-0CD8A5EACE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38551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223</xdr:row>
      <xdr:rowOff>0</xdr:rowOff>
    </xdr:from>
    <xdr:to>
      <xdr:col>0</xdr:col>
      <xdr:colOff>152400</xdr:colOff>
      <xdr:row>223</xdr:row>
      <xdr:rowOff>106680</xdr:rowOff>
    </xdr:to>
    <xdr:pic>
      <xdr:nvPicPr>
        <xdr:cNvPr id="223" name="圖片 222" descr="https://ctext.org/more.gif">
          <a:hlinkClick xmlns:r="http://schemas.openxmlformats.org/officeDocument/2006/relationships" r:id="rId1"/>
          <a:extLst>
            <a:ext uri="{FF2B5EF4-FFF2-40B4-BE49-F238E27FC236}">
              <a16:creationId xmlns:a16="http://schemas.microsoft.com/office/drawing/2014/main" id="{6B71B265-3849-4E21-8197-2217C36A79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41431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224</xdr:row>
      <xdr:rowOff>0</xdr:rowOff>
    </xdr:from>
    <xdr:to>
      <xdr:col>0</xdr:col>
      <xdr:colOff>152400</xdr:colOff>
      <xdr:row>224</xdr:row>
      <xdr:rowOff>106680</xdr:rowOff>
    </xdr:to>
    <xdr:pic>
      <xdr:nvPicPr>
        <xdr:cNvPr id="224" name="圖片 223" descr="https://ctext.org/more.gif">
          <a:hlinkClick xmlns:r="http://schemas.openxmlformats.org/officeDocument/2006/relationships" r:id="rId1"/>
          <a:extLst>
            <a:ext uri="{FF2B5EF4-FFF2-40B4-BE49-F238E27FC236}">
              <a16:creationId xmlns:a16="http://schemas.microsoft.com/office/drawing/2014/main" id="{A43501F1-EF54-4B09-A037-3C65B3CFA7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42536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225</xdr:row>
      <xdr:rowOff>0</xdr:rowOff>
    </xdr:from>
    <xdr:to>
      <xdr:col>0</xdr:col>
      <xdr:colOff>152400</xdr:colOff>
      <xdr:row>225</xdr:row>
      <xdr:rowOff>106680</xdr:rowOff>
    </xdr:to>
    <xdr:pic>
      <xdr:nvPicPr>
        <xdr:cNvPr id="225" name="圖片 224" descr="https://ctext.org/more.gif">
          <a:hlinkClick xmlns:r="http://schemas.openxmlformats.org/officeDocument/2006/relationships" r:id="rId1"/>
          <a:extLst>
            <a:ext uri="{FF2B5EF4-FFF2-40B4-BE49-F238E27FC236}">
              <a16:creationId xmlns:a16="http://schemas.microsoft.com/office/drawing/2014/main" id="{7204A731-FDB5-4A48-98B7-A9B1E3D220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47740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226</xdr:row>
      <xdr:rowOff>0</xdr:rowOff>
    </xdr:from>
    <xdr:to>
      <xdr:col>0</xdr:col>
      <xdr:colOff>152400</xdr:colOff>
      <xdr:row>226</xdr:row>
      <xdr:rowOff>106680</xdr:rowOff>
    </xdr:to>
    <xdr:pic>
      <xdr:nvPicPr>
        <xdr:cNvPr id="226" name="圖片 225" descr="https://ctext.org/more.gif">
          <a:hlinkClick xmlns:r="http://schemas.openxmlformats.org/officeDocument/2006/relationships" r:id="rId1"/>
          <a:extLst>
            <a:ext uri="{FF2B5EF4-FFF2-40B4-BE49-F238E27FC236}">
              <a16:creationId xmlns:a16="http://schemas.microsoft.com/office/drawing/2014/main" id="{669D0160-4BD0-4102-8264-5226C1BD78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48845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227</xdr:row>
      <xdr:rowOff>0</xdr:rowOff>
    </xdr:from>
    <xdr:to>
      <xdr:col>0</xdr:col>
      <xdr:colOff>152400</xdr:colOff>
      <xdr:row>227</xdr:row>
      <xdr:rowOff>106680</xdr:rowOff>
    </xdr:to>
    <xdr:pic>
      <xdr:nvPicPr>
        <xdr:cNvPr id="227" name="圖片 226" descr="https://ctext.org/more.gif">
          <a:hlinkClick xmlns:r="http://schemas.openxmlformats.org/officeDocument/2006/relationships" r:id="rId1"/>
          <a:extLst>
            <a:ext uri="{FF2B5EF4-FFF2-40B4-BE49-F238E27FC236}">
              <a16:creationId xmlns:a16="http://schemas.microsoft.com/office/drawing/2014/main" id="{BBE0CE11-6C5D-4A1C-84E9-414D0BF144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54050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228</xdr:row>
      <xdr:rowOff>0</xdr:rowOff>
    </xdr:from>
    <xdr:to>
      <xdr:col>0</xdr:col>
      <xdr:colOff>152400</xdr:colOff>
      <xdr:row>228</xdr:row>
      <xdr:rowOff>106680</xdr:rowOff>
    </xdr:to>
    <xdr:pic>
      <xdr:nvPicPr>
        <xdr:cNvPr id="228" name="圖片 227" descr="https://ctext.org/more.gif">
          <a:hlinkClick xmlns:r="http://schemas.openxmlformats.org/officeDocument/2006/relationships" r:id="rId1"/>
          <a:extLst>
            <a:ext uri="{FF2B5EF4-FFF2-40B4-BE49-F238E27FC236}">
              <a16:creationId xmlns:a16="http://schemas.microsoft.com/office/drawing/2014/main" id="{01958216-E4F1-4BB4-9D12-B78D191659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55376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229</xdr:row>
      <xdr:rowOff>0</xdr:rowOff>
    </xdr:from>
    <xdr:to>
      <xdr:col>0</xdr:col>
      <xdr:colOff>152400</xdr:colOff>
      <xdr:row>229</xdr:row>
      <xdr:rowOff>106680</xdr:rowOff>
    </xdr:to>
    <xdr:pic>
      <xdr:nvPicPr>
        <xdr:cNvPr id="229" name="圖片 228" descr="https://ctext.org/more.gif">
          <a:hlinkClick xmlns:r="http://schemas.openxmlformats.org/officeDocument/2006/relationships" r:id="rId1"/>
          <a:extLst>
            <a:ext uri="{FF2B5EF4-FFF2-40B4-BE49-F238E27FC236}">
              <a16:creationId xmlns:a16="http://schemas.microsoft.com/office/drawing/2014/main" id="{2C4494DF-3D7D-4841-B334-2526336D4C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58256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230</xdr:row>
      <xdr:rowOff>0</xdr:rowOff>
    </xdr:from>
    <xdr:to>
      <xdr:col>0</xdr:col>
      <xdr:colOff>152400</xdr:colOff>
      <xdr:row>230</xdr:row>
      <xdr:rowOff>106680</xdr:rowOff>
    </xdr:to>
    <xdr:pic>
      <xdr:nvPicPr>
        <xdr:cNvPr id="230" name="圖片 229" descr="https://ctext.org/more.gif">
          <a:hlinkClick xmlns:r="http://schemas.openxmlformats.org/officeDocument/2006/relationships" r:id="rId1"/>
          <a:extLst>
            <a:ext uri="{FF2B5EF4-FFF2-40B4-BE49-F238E27FC236}">
              <a16:creationId xmlns:a16="http://schemas.microsoft.com/office/drawing/2014/main" id="{7B005E9B-C226-494D-883F-9EFCA0AA27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59582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231</xdr:row>
      <xdr:rowOff>0</xdr:rowOff>
    </xdr:from>
    <xdr:to>
      <xdr:col>0</xdr:col>
      <xdr:colOff>152400</xdr:colOff>
      <xdr:row>231</xdr:row>
      <xdr:rowOff>106680</xdr:rowOff>
    </xdr:to>
    <xdr:pic>
      <xdr:nvPicPr>
        <xdr:cNvPr id="231" name="圖片 230" descr="https://ctext.org/more.gif">
          <a:hlinkClick xmlns:r="http://schemas.openxmlformats.org/officeDocument/2006/relationships" r:id="rId1"/>
          <a:extLst>
            <a:ext uri="{FF2B5EF4-FFF2-40B4-BE49-F238E27FC236}">
              <a16:creationId xmlns:a16="http://schemas.microsoft.com/office/drawing/2014/main" id="{D5D60D45-B785-4197-8C90-FD55EE5A5E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64786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232</xdr:row>
      <xdr:rowOff>0</xdr:rowOff>
    </xdr:from>
    <xdr:to>
      <xdr:col>0</xdr:col>
      <xdr:colOff>152400</xdr:colOff>
      <xdr:row>232</xdr:row>
      <xdr:rowOff>106680</xdr:rowOff>
    </xdr:to>
    <xdr:pic>
      <xdr:nvPicPr>
        <xdr:cNvPr id="232" name="圖片 231" descr="https://ctext.org/more.gif">
          <a:hlinkClick xmlns:r="http://schemas.openxmlformats.org/officeDocument/2006/relationships" r:id="rId1"/>
          <a:extLst>
            <a:ext uri="{FF2B5EF4-FFF2-40B4-BE49-F238E27FC236}">
              <a16:creationId xmlns:a16="http://schemas.microsoft.com/office/drawing/2014/main" id="{FE2817A7-69D4-4898-8C20-B78211EC93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66554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233</xdr:row>
      <xdr:rowOff>0</xdr:rowOff>
    </xdr:from>
    <xdr:to>
      <xdr:col>0</xdr:col>
      <xdr:colOff>152400</xdr:colOff>
      <xdr:row>233</xdr:row>
      <xdr:rowOff>106680</xdr:rowOff>
    </xdr:to>
    <xdr:pic>
      <xdr:nvPicPr>
        <xdr:cNvPr id="233" name="圖片 232" descr="https://ctext.org/more.gif">
          <a:hlinkClick xmlns:r="http://schemas.openxmlformats.org/officeDocument/2006/relationships" r:id="rId1"/>
          <a:extLst>
            <a:ext uri="{FF2B5EF4-FFF2-40B4-BE49-F238E27FC236}">
              <a16:creationId xmlns:a16="http://schemas.microsoft.com/office/drawing/2014/main" id="{D2636411-0989-4AC0-AD03-72295BCF09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66760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234</xdr:row>
      <xdr:rowOff>0</xdr:rowOff>
    </xdr:from>
    <xdr:to>
      <xdr:col>0</xdr:col>
      <xdr:colOff>152400</xdr:colOff>
      <xdr:row>234</xdr:row>
      <xdr:rowOff>106680</xdr:rowOff>
    </xdr:to>
    <xdr:pic>
      <xdr:nvPicPr>
        <xdr:cNvPr id="234" name="圖片 233" descr="https://ctext.org/more.gif">
          <a:hlinkClick xmlns:r="http://schemas.openxmlformats.org/officeDocument/2006/relationships" r:id="rId1"/>
          <a:extLst>
            <a:ext uri="{FF2B5EF4-FFF2-40B4-BE49-F238E27FC236}">
              <a16:creationId xmlns:a16="http://schemas.microsoft.com/office/drawing/2014/main" id="{7ECC4B43-21FD-42B7-94A6-88A1F4933C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68528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235</xdr:row>
      <xdr:rowOff>0</xdr:rowOff>
    </xdr:from>
    <xdr:to>
      <xdr:col>0</xdr:col>
      <xdr:colOff>152400</xdr:colOff>
      <xdr:row>235</xdr:row>
      <xdr:rowOff>106680</xdr:rowOff>
    </xdr:to>
    <xdr:pic>
      <xdr:nvPicPr>
        <xdr:cNvPr id="235" name="圖片 234" descr="https://ctext.org/more.gif">
          <a:hlinkClick xmlns:r="http://schemas.openxmlformats.org/officeDocument/2006/relationships" r:id="rId1"/>
          <a:extLst>
            <a:ext uri="{FF2B5EF4-FFF2-40B4-BE49-F238E27FC236}">
              <a16:creationId xmlns:a16="http://schemas.microsoft.com/office/drawing/2014/main" id="{A3E9FC0B-B330-4114-82EB-5BDD8FFC7F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71614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236</xdr:row>
      <xdr:rowOff>0</xdr:rowOff>
    </xdr:from>
    <xdr:to>
      <xdr:col>0</xdr:col>
      <xdr:colOff>152400</xdr:colOff>
      <xdr:row>236</xdr:row>
      <xdr:rowOff>106680</xdr:rowOff>
    </xdr:to>
    <xdr:pic>
      <xdr:nvPicPr>
        <xdr:cNvPr id="236" name="圖片 235" descr="https://ctext.org/more.gif">
          <a:hlinkClick xmlns:r="http://schemas.openxmlformats.org/officeDocument/2006/relationships" r:id="rId1"/>
          <a:extLst>
            <a:ext uri="{FF2B5EF4-FFF2-40B4-BE49-F238E27FC236}">
              <a16:creationId xmlns:a16="http://schemas.microsoft.com/office/drawing/2014/main" id="{45687A71-CF15-41B9-A6DF-9AD09E82BA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72498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0</xdr:col>
      <xdr:colOff>152400</xdr:colOff>
      <xdr:row>237</xdr:row>
      <xdr:rowOff>106680</xdr:rowOff>
    </xdr:to>
    <xdr:pic>
      <xdr:nvPicPr>
        <xdr:cNvPr id="237" name="圖片 236" descr="https://ctext.org/more.gif">
          <a:hlinkClick xmlns:r="http://schemas.openxmlformats.org/officeDocument/2006/relationships" r:id="rId1"/>
          <a:extLst>
            <a:ext uri="{FF2B5EF4-FFF2-40B4-BE49-F238E27FC236}">
              <a16:creationId xmlns:a16="http://schemas.microsoft.com/office/drawing/2014/main" id="{647A30AC-BA6E-4343-8943-B782059425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74967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238</xdr:row>
      <xdr:rowOff>0</xdr:rowOff>
    </xdr:from>
    <xdr:to>
      <xdr:col>0</xdr:col>
      <xdr:colOff>152400</xdr:colOff>
      <xdr:row>238</xdr:row>
      <xdr:rowOff>106680</xdr:rowOff>
    </xdr:to>
    <xdr:pic>
      <xdr:nvPicPr>
        <xdr:cNvPr id="238" name="圖片 237" descr="https://ctext.org/more.gif">
          <a:hlinkClick xmlns:r="http://schemas.openxmlformats.org/officeDocument/2006/relationships" r:id="rId1"/>
          <a:extLst>
            <a:ext uri="{FF2B5EF4-FFF2-40B4-BE49-F238E27FC236}">
              <a16:creationId xmlns:a16="http://schemas.microsoft.com/office/drawing/2014/main" id="{540FF33A-BE5A-4B75-A844-FE3F509F34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76955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239</xdr:row>
      <xdr:rowOff>0</xdr:rowOff>
    </xdr:from>
    <xdr:to>
      <xdr:col>0</xdr:col>
      <xdr:colOff>152400</xdr:colOff>
      <xdr:row>239</xdr:row>
      <xdr:rowOff>106680</xdr:rowOff>
    </xdr:to>
    <xdr:pic>
      <xdr:nvPicPr>
        <xdr:cNvPr id="239" name="圖片 238" descr="https://ctext.org/more.gif">
          <a:hlinkClick xmlns:r="http://schemas.openxmlformats.org/officeDocument/2006/relationships" r:id="rId1"/>
          <a:extLst>
            <a:ext uri="{FF2B5EF4-FFF2-40B4-BE49-F238E27FC236}">
              <a16:creationId xmlns:a16="http://schemas.microsoft.com/office/drawing/2014/main" id="{76B764A6-BF22-4778-B0CB-9A7BADEE00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82099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240</xdr:row>
      <xdr:rowOff>0</xdr:rowOff>
    </xdr:from>
    <xdr:to>
      <xdr:col>0</xdr:col>
      <xdr:colOff>152400</xdr:colOff>
      <xdr:row>240</xdr:row>
      <xdr:rowOff>106680</xdr:rowOff>
    </xdr:to>
    <xdr:pic>
      <xdr:nvPicPr>
        <xdr:cNvPr id="240" name="圖片 239" descr="https://ctext.org/more.gif">
          <a:hlinkClick xmlns:r="http://schemas.openxmlformats.org/officeDocument/2006/relationships" r:id="rId1"/>
          <a:extLst>
            <a:ext uri="{FF2B5EF4-FFF2-40B4-BE49-F238E27FC236}">
              <a16:creationId xmlns:a16="http://schemas.microsoft.com/office/drawing/2014/main" id="{E86A539A-B3C6-48F4-95FF-F2F0A43ED3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82983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xdr:row>
      <xdr:rowOff>0</xdr:rowOff>
    </xdr:from>
    <xdr:to>
      <xdr:col>0</xdr:col>
      <xdr:colOff>152400</xdr:colOff>
      <xdr:row>241</xdr:row>
      <xdr:rowOff>106680</xdr:rowOff>
    </xdr:to>
    <xdr:pic>
      <xdr:nvPicPr>
        <xdr:cNvPr id="241" name="圖片 240" descr="https://ctext.org/more.gif">
          <a:hlinkClick xmlns:r="http://schemas.openxmlformats.org/officeDocument/2006/relationships" r:id="rId1"/>
          <a:extLst>
            <a:ext uri="{FF2B5EF4-FFF2-40B4-BE49-F238E27FC236}">
              <a16:creationId xmlns:a16="http://schemas.microsoft.com/office/drawing/2014/main" id="{5CAE50C5-7A55-4D46-A4C2-56C68B7635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88187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242</xdr:row>
      <xdr:rowOff>0</xdr:rowOff>
    </xdr:from>
    <xdr:to>
      <xdr:col>0</xdr:col>
      <xdr:colOff>152400</xdr:colOff>
      <xdr:row>242</xdr:row>
      <xdr:rowOff>106680</xdr:rowOff>
    </xdr:to>
    <xdr:pic>
      <xdr:nvPicPr>
        <xdr:cNvPr id="242" name="圖片 241" descr="https://ctext.org/more.gif">
          <a:hlinkClick xmlns:r="http://schemas.openxmlformats.org/officeDocument/2006/relationships" r:id="rId1"/>
          <a:extLst>
            <a:ext uri="{FF2B5EF4-FFF2-40B4-BE49-F238E27FC236}">
              <a16:creationId xmlns:a16="http://schemas.microsoft.com/office/drawing/2014/main" id="{F1AC95F1-21BD-45DD-BE79-5A6929595E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89071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243</xdr:row>
      <xdr:rowOff>0</xdr:rowOff>
    </xdr:from>
    <xdr:to>
      <xdr:col>0</xdr:col>
      <xdr:colOff>152400</xdr:colOff>
      <xdr:row>243</xdr:row>
      <xdr:rowOff>106680</xdr:rowOff>
    </xdr:to>
    <xdr:pic>
      <xdr:nvPicPr>
        <xdr:cNvPr id="243" name="圖片 242" descr="https://ctext.org/more.gif">
          <a:hlinkClick xmlns:r="http://schemas.openxmlformats.org/officeDocument/2006/relationships" r:id="rId1"/>
          <a:extLst>
            <a:ext uri="{FF2B5EF4-FFF2-40B4-BE49-F238E27FC236}">
              <a16:creationId xmlns:a16="http://schemas.microsoft.com/office/drawing/2014/main" id="{DE55A170-6307-400B-9701-CF12FC2A0B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94276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244</xdr:row>
      <xdr:rowOff>0</xdr:rowOff>
    </xdr:from>
    <xdr:to>
      <xdr:col>0</xdr:col>
      <xdr:colOff>152400</xdr:colOff>
      <xdr:row>244</xdr:row>
      <xdr:rowOff>106680</xdr:rowOff>
    </xdr:to>
    <xdr:pic>
      <xdr:nvPicPr>
        <xdr:cNvPr id="244" name="圖片 243" descr="https://ctext.org/more.gif">
          <a:hlinkClick xmlns:r="http://schemas.openxmlformats.org/officeDocument/2006/relationships" r:id="rId1"/>
          <a:extLst>
            <a:ext uri="{FF2B5EF4-FFF2-40B4-BE49-F238E27FC236}">
              <a16:creationId xmlns:a16="http://schemas.microsoft.com/office/drawing/2014/main" id="{6E0F5332-D06A-4011-ADD3-1004D6BCFF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595381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245</xdr:row>
      <xdr:rowOff>0</xdr:rowOff>
    </xdr:from>
    <xdr:to>
      <xdr:col>0</xdr:col>
      <xdr:colOff>152400</xdr:colOff>
      <xdr:row>245</xdr:row>
      <xdr:rowOff>106680</xdr:rowOff>
    </xdr:to>
    <xdr:pic>
      <xdr:nvPicPr>
        <xdr:cNvPr id="245" name="圖片 244" descr="https://ctext.org/more.gif">
          <a:hlinkClick xmlns:r="http://schemas.openxmlformats.org/officeDocument/2006/relationships" r:id="rId1"/>
          <a:extLst>
            <a:ext uri="{FF2B5EF4-FFF2-40B4-BE49-F238E27FC236}">
              <a16:creationId xmlns:a16="http://schemas.microsoft.com/office/drawing/2014/main" id="{810428C4-265A-474B-BA95-32F6228D65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00585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xdr:row>
      <xdr:rowOff>0</xdr:rowOff>
    </xdr:from>
    <xdr:to>
      <xdr:col>0</xdr:col>
      <xdr:colOff>152400</xdr:colOff>
      <xdr:row>246</xdr:row>
      <xdr:rowOff>106680</xdr:rowOff>
    </xdr:to>
    <xdr:pic>
      <xdr:nvPicPr>
        <xdr:cNvPr id="246" name="圖片 245" descr="https://ctext.org/more.gif">
          <a:hlinkClick xmlns:r="http://schemas.openxmlformats.org/officeDocument/2006/relationships" r:id="rId1"/>
          <a:extLst>
            <a:ext uri="{FF2B5EF4-FFF2-40B4-BE49-F238E27FC236}">
              <a16:creationId xmlns:a16="http://schemas.microsoft.com/office/drawing/2014/main" id="{545DE28C-4027-46B7-9617-1A9476D22A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01690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xdr:row>
      <xdr:rowOff>0</xdr:rowOff>
    </xdr:from>
    <xdr:to>
      <xdr:col>0</xdr:col>
      <xdr:colOff>152400</xdr:colOff>
      <xdr:row>247</xdr:row>
      <xdr:rowOff>106680</xdr:rowOff>
    </xdr:to>
    <xdr:pic>
      <xdr:nvPicPr>
        <xdr:cNvPr id="247" name="圖片 246" descr="https://ctext.org/more.gif">
          <a:hlinkClick xmlns:r="http://schemas.openxmlformats.org/officeDocument/2006/relationships" r:id="rId1"/>
          <a:extLst>
            <a:ext uri="{FF2B5EF4-FFF2-40B4-BE49-F238E27FC236}">
              <a16:creationId xmlns:a16="http://schemas.microsoft.com/office/drawing/2014/main" id="{199466D8-EE4B-4B48-A3F9-3856E0C615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058052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xdr:row>
      <xdr:rowOff>0</xdr:rowOff>
    </xdr:from>
    <xdr:to>
      <xdr:col>0</xdr:col>
      <xdr:colOff>152400</xdr:colOff>
      <xdr:row>248</xdr:row>
      <xdr:rowOff>106680</xdr:rowOff>
    </xdr:to>
    <xdr:pic>
      <xdr:nvPicPr>
        <xdr:cNvPr id="248" name="圖片 247" descr="https://ctext.org/more.gif">
          <a:hlinkClick xmlns:r="http://schemas.openxmlformats.org/officeDocument/2006/relationships" r:id="rId1"/>
          <a:extLst>
            <a:ext uri="{FF2B5EF4-FFF2-40B4-BE49-F238E27FC236}">
              <a16:creationId xmlns:a16="http://schemas.microsoft.com/office/drawing/2014/main" id="{8A58B12D-7130-46E0-9797-E0F2E3B216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07131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xdr:row>
      <xdr:rowOff>0</xdr:rowOff>
    </xdr:from>
    <xdr:to>
      <xdr:col>0</xdr:col>
      <xdr:colOff>152400</xdr:colOff>
      <xdr:row>249</xdr:row>
      <xdr:rowOff>106680</xdr:rowOff>
    </xdr:to>
    <xdr:pic>
      <xdr:nvPicPr>
        <xdr:cNvPr id="249" name="圖片 248" descr="https://ctext.org/more.gif">
          <a:hlinkClick xmlns:r="http://schemas.openxmlformats.org/officeDocument/2006/relationships" r:id="rId1"/>
          <a:extLst>
            <a:ext uri="{FF2B5EF4-FFF2-40B4-BE49-F238E27FC236}">
              <a16:creationId xmlns:a16="http://schemas.microsoft.com/office/drawing/2014/main" id="{54558DA1-20AF-405B-B263-797E6D026C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07336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xdr:row>
      <xdr:rowOff>0</xdr:rowOff>
    </xdr:from>
    <xdr:to>
      <xdr:col>0</xdr:col>
      <xdr:colOff>152400</xdr:colOff>
      <xdr:row>250</xdr:row>
      <xdr:rowOff>106680</xdr:rowOff>
    </xdr:to>
    <xdr:pic>
      <xdr:nvPicPr>
        <xdr:cNvPr id="250" name="圖片 249" descr="https://ctext.org/more.gif">
          <a:hlinkClick xmlns:r="http://schemas.openxmlformats.org/officeDocument/2006/relationships" r:id="rId1"/>
          <a:extLst>
            <a:ext uri="{FF2B5EF4-FFF2-40B4-BE49-F238E27FC236}">
              <a16:creationId xmlns:a16="http://schemas.microsoft.com/office/drawing/2014/main" id="{B05FB9D0-ECE3-46AB-9E96-892E64FD14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11535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xdr:row>
      <xdr:rowOff>0</xdr:rowOff>
    </xdr:from>
    <xdr:to>
      <xdr:col>0</xdr:col>
      <xdr:colOff>152400</xdr:colOff>
      <xdr:row>251</xdr:row>
      <xdr:rowOff>106680</xdr:rowOff>
    </xdr:to>
    <xdr:pic>
      <xdr:nvPicPr>
        <xdr:cNvPr id="251" name="圖片 250" descr="https://ctext.org/more.gif">
          <a:hlinkClick xmlns:r="http://schemas.openxmlformats.org/officeDocument/2006/relationships" r:id="rId1"/>
          <a:extLst>
            <a:ext uri="{FF2B5EF4-FFF2-40B4-BE49-F238E27FC236}">
              <a16:creationId xmlns:a16="http://schemas.microsoft.com/office/drawing/2014/main" id="{0021560E-1A2C-4A43-A8CB-5170C598A1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16618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252</xdr:row>
      <xdr:rowOff>0</xdr:rowOff>
    </xdr:from>
    <xdr:to>
      <xdr:col>0</xdr:col>
      <xdr:colOff>152400</xdr:colOff>
      <xdr:row>252</xdr:row>
      <xdr:rowOff>106680</xdr:rowOff>
    </xdr:to>
    <xdr:pic>
      <xdr:nvPicPr>
        <xdr:cNvPr id="252" name="圖片 251" descr="https://ctext.org/more.gif">
          <a:hlinkClick xmlns:r="http://schemas.openxmlformats.org/officeDocument/2006/relationships" r:id="rId1"/>
          <a:extLst>
            <a:ext uri="{FF2B5EF4-FFF2-40B4-BE49-F238E27FC236}">
              <a16:creationId xmlns:a16="http://schemas.microsoft.com/office/drawing/2014/main" id="{13ED0C4B-7B56-4A33-B384-AD4FC054EF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21479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253</xdr:row>
      <xdr:rowOff>0</xdr:rowOff>
    </xdr:from>
    <xdr:to>
      <xdr:col>0</xdr:col>
      <xdr:colOff>152400</xdr:colOff>
      <xdr:row>253</xdr:row>
      <xdr:rowOff>106680</xdr:rowOff>
    </xdr:to>
    <xdr:pic>
      <xdr:nvPicPr>
        <xdr:cNvPr id="253" name="圖片 252" descr="https://ctext.org/more.gif">
          <a:hlinkClick xmlns:r="http://schemas.openxmlformats.org/officeDocument/2006/relationships" r:id="rId1"/>
          <a:extLst>
            <a:ext uri="{FF2B5EF4-FFF2-40B4-BE49-F238E27FC236}">
              <a16:creationId xmlns:a16="http://schemas.microsoft.com/office/drawing/2014/main" id="{E32ECEC7-988E-4344-AFD3-2827EA6773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26684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254</xdr:row>
      <xdr:rowOff>0</xdr:rowOff>
    </xdr:from>
    <xdr:to>
      <xdr:col>0</xdr:col>
      <xdr:colOff>152400</xdr:colOff>
      <xdr:row>254</xdr:row>
      <xdr:rowOff>106680</xdr:rowOff>
    </xdr:to>
    <xdr:pic>
      <xdr:nvPicPr>
        <xdr:cNvPr id="254" name="圖片 253" descr="https://ctext.org/more.gif">
          <a:hlinkClick xmlns:r="http://schemas.openxmlformats.org/officeDocument/2006/relationships" r:id="rId1"/>
          <a:extLst>
            <a:ext uri="{FF2B5EF4-FFF2-40B4-BE49-F238E27FC236}">
              <a16:creationId xmlns:a16="http://schemas.microsoft.com/office/drawing/2014/main" id="{8EDB382B-8D56-4BA9-9595-89CA6C0461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31888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255</xdr:row>
      <xdr:rowOff>0</xdr:rowOff>
    </xdr:from>
    <xdr:to>
      <xdr:col>0</xdr:col>
      <xdr:colOff>152400</xdr:colOff>
      <xdr:row>255</xdr:row>
      <xdr:rowOff>106680</xdr:rowOff>
    </xdr:to>
    <xdr:pic>
      <xdr:nvPicPr>
        <xdr:cNvPr id="255" name="圖片 254" descr="https://ctext.org/more.gif">
          <a:hlinkClick xmlns:r="http://schemas.openxmlformats.org/officeDocument/2006/relationships" r:id="rId1"/>
          <a:extLst>
            <a:ext uri="{FF2B5EF4-FFF2-40B4-BE49-F238E27FC236}">
              <a16:creationId xmlns:a16="http://schemas.microsoft.com/office/drawing/2014/main" id="{1478DC1E-D7B7-45E5-ABCC-231D907D3B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36971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256</xdr:row>
      <xdr:rowOff>0</xdr:rowOff>
    </xdr:from>
    <xdr:to>
      <xdr:col>0</xdr:col>
      <xdr:colOff>152400</xdr:colOff>
      <xdr:row>256</xdr:row>
      <xdr:rowOff>106680</xdr:rowOff>
    </xdr:to>
    <xdr:pic>
      <xdr:nvPicPr>
        <xdr:cNvPr id="256" name="圖片 255" descr="https://ctext.org/more.gif">
          <a:hlinkClick xmlns:r="http://schemas.openxmlformats.org/officeDocument/2006/relationships" r:id="rId1"/>
          <a:extLst>
            <a:ext uri="{FF2B5EF4-FFF2-40B4-BE49-F238E27FC236}">
              <a16:creationId xmlns:a16="http://schemas.microsoft.com/office/drawing/2014/main" id="{1CB680DD-4141-4084-8A81-B286DE2DBA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42053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257</xdr:row>
      <xdr:rowOff>0</xdr:rowOff>
    </xdr:from>
    <xdr:to>
      <xdr:col>0</xdr:col>
      <xdr:colOff>152400</xdr:colOff>
      <xdr:row>257</xdr:row>
      <xdr:rowOff>106680</xdr:rowOff>
    </xdr:to>
    <xdr:pic>
      <xdr:nvPicPr>
        <xdr:cNvPr id="257" name="圖片 256" descr="https://ctext.org/more.gif">
          <a:hlinkClick xmlns:r="http://schemas.openxmlformats.org/officeDocument/2006/relationships" r:id="rId1"/>
          <a:extLst>
            <a:ext uri="{FF2B5EF4-FFF2-40B4-BE49-F238E27FC236}">
              <a16:creationId xmlns:a16="http://schemas.microsoft.com/office/drawing/2014/main" id="{98FB9168-2D7E-44A3-B0AC-7424162839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43600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258</xdr:row>
      <xdr:rowOff>0</xdr:rowOff>
    </xdr:from>
    <xdr:to>
      <xdr:col>0</xdr:col>
      <xdr:colOff>152400</xdr:colOff>
      <xdr:row>258</xdr:row>
      <xdr:rowOff>106680</xdr:rowOff>
    </xdr:to>
    <xdr:pic>
      <xdr:nvPicPr>
        <xdr:cNvPr id="258" name="圖片 257" descr="https://ctext.org/more.gif">
          <a:hlinkClick xmlns:r="http://schemas.openxmlformats.org/officeDocument/2006/relationships" r:id="rId1"/>
          <a:extLst>
            <a:ext uri="{FF2B5EF4-FFF2-40B4-BE49-F238E27FC236}">
              <a16:creationId xmlns:a16="http://schemas.microsoft.com/office/drawing/2014/main" id="{C33D3E83-ACB8-4E01-BD19-5D64F7FFCA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47357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259</xdr:row>
      <xdr:rowOff>0</xdr:rowOff>
    </xdr:from>
    <xdr:to>
      <xdr:col>0</xdr:col>
      <xdr:colOff>152400</xdr:colOff>
      <xdr:row>259</xdr:row>
      <xdr:rowOff>106680</xdr:rowOff>
    </xdr:to>
    <xdr:pic>
      <xdr:nvPicPr>
        <xdr:cNvPr id="259" name="圖片 258" descr="https://ctext.org/more.gif">
          <a:hlinkClick xmlns:r="http://schemas.openxmlformats.org/officeDocument/2006/relationships" r:id="rId1"/>
          <a:extLst>
            <a:ext uri="{FF2B5EF4-FFF2-40B4-BE49-F238E27FC236}">
              <a16:creationId xmlns:a16="http://schemas.microsoft.com/office/drawing/2014/main" id="{C121EC62-725B-4268-BD35-DAFD4D31CF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52439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260</xdr:row>
      <xdr:rowOff>0</xdr:rowOff>
    </xdr:from>
    <xdr:to>
      <xdr:col>0</xdr:col>
      <xdr:colOff>152400</xdr:colOff>
      <xdr:row>260</xdr:row>
      <xdr:rowOff>106680</xdr:rowOff>
    </xdr:to>
    <xdr:pic>
      <xdr:nvPicPr>
        <xdr:cNvPr id="260" name="圖片 259" descr="https://ctext.org/more.gif">
          <a:hlinkClick xmlns:r="http://schemas.openxmlformats.org/officeDocument/2006/relationships" r:id="rId1"/>
          <a:extLst>
            <a:ext uri="{FF2B5EF4-FFF2-40B4-BE49-F238E27FC236}">
              <a16:creationId xmlns:a16="http://schemas.microsoft.com/office/drawing/2014/main" id="{FF47E8FD-E332-4B56-A5BB-B945FD5AB6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57644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261</xdr:row>
      <xdr:rowOff>0</xdr:rowOff>
    </xdr:from>
    <xdr:to>
      <xdr:col>0</xdr:col>
      <xdr:colOff>152400</xdr:colOff>
      <xdr:row>261</xdr:row>
      <xdr:rowOff>106680</xdr:rowOff>
    </xdr:to>
    <xdr:pic>
      <xdr:nvPicPr>
        <xdr:cNvPr id="261" name="圖片 260" descr="https://ctext.org/more.gif">
          <a:hlinkClick xmlns:r="http://schemas.openxmlformats.org/officeDocument/2006/relationships" r:id="rId1"/>
          <a:extLst>
            <a:ext uri="{FF2B5EF4-FFF2-40B4-BE49-F238E27FC236}">
              <a16:creationId xmlns:a16="http://schemas.microsoft.com/office/drawing/2014/main" id="{6CEFF609-CBF3-415E-88FF-FEEB338903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62848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262</xdr:row>
      <xdr:rowOff>0</xdr:rowOff>
    </xdr:from>
    <xdr:to>
      <xdr:col>0</xdr:col>
      <xdr:colOff>152400</xdr:colOff>
      <xdr:row>262</xdr:row>
      <xdr:rowOff>106680</xdr:rowOff>
    </xdr:to>
    <xdr:pic>
      <xdr:nvPicPr>
        <xdr:cNvPr id="262" name="圖片 261" descr="https://ctext.org/more.gif">
          <a:hlinkClick xmlns:r="http://schemas.openxmlformats.org/officeDocument/2006/relationships" r:id="rId1"/>
          <a:extLst>
            <a:ext uri="{FF2B5EF4-FFF2-40B4-BE49-F238E27FC236}">
              <a16:creationId xmlns:a16="http://schemas.microsoft.com/office/drawing/2014/main" id="{A8369558-522B-4924-A805-305910D604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67931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263</xdr:row>
      <xdr:rowOff>0</xdr:rowOff>
    </xdr:from>
    <xdr:to>
      <xdr:col>0</xdr:col>
      <xdr:colOff>152400</xdr:colOff>
      <xdr:row>263</xdr:row>
      <xdr:rowOff>106680</xdr:rowOff>
    </xdr:to>
    <xdr:pic>
      <xdr:nvPicPr>
        <xdr:cNvPr id="263" name="圖片 262" descr="https://ctext.org/more.gif">
          <a:hlinkClick xmlns:r="http://schemas.openxmlformats.org/officeDocument/2006/relationships" r:id="rId1"/>
          <a:extLst>
            <a:ext uri="{FF2B5EF4-FFF2-40B4-BE49-F238E27FC236}">
              <a16:creationId xmlns:a16="http://schemas.microsoft.com/office/drawing/2014/main" id="{0048E3B3-1C4B-4645-BC2A-1D1D8F0FED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69036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264</xdr:row>
      <xdr:rowOff>0</xdr:rowOff>
    </xdr:from>
    <xdr:to>
      <xdr:col>0</xdr:col>
      <xdr:colOff>152400</xdr:colOff>
      <xdr:row>264</xdr:row>
      <xdr:rowOff>106680</xdr:rowOff>
    </xdr:to>
    <xdr:pic>
      <xdr:nvPicPr>
        <xdr:cNvPr id="264" name="圖片 263" descr="https://ctext.org/more.gif">
          <a:hlinkClick xmlns:r="http://schemas.openxmlformats.org/officeDocument/2006/relationships" r:id="rId1"/>
          <a:extLst>
            <a:ext uri="{FF2B5EF4-FFF2-40B4-BE49-F238E27FC236}">
              <a16:creationId xmlns:a16="http://schemas.microsoft.com/office/drawing/2014/main" id="{5FA1FECD-CA07-4E9E-BE32-8647141D0F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74240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xdr:row>
      <xdr:rowOff>0</xdr:rowOff>
    </xdr:from>
    <xdr:to>
      <xdr:col>0</xdr:col>
      <xdr:colOff>152400</xdr:colOff>
      <xdr:row>265</xdr:row>
      <xdr:rowOff>106680</xdr:rowOff>
    </xdr:to>
    <xdr:pic>
      <xdr:nvPicPr>
        <xdr:cNvPr id="265" name="圖片 264" descr="https://ctext.org/more.gif">
          <a:hlinkClick xmlns:r="http://schemas.openxmlformats.org/officeDocument/2006/relationships" r:id="rId1"/>
          <a:extLst>
            <a:ext uri="{FF2B5EF4-FFF2-40B4-BE49-F238E27FC236}">
              <a16:creationId xmlns:a16="http://schemas.microsoft.com/office/drawing/2014/main" id="{5E16B168-C8EC-4006-96A3-694B3DDC06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76915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xdr:row>
      <xdr:rowOff>0</xdr:rowOff>
    </xdr:from>
    <xdr:to>
      <xdr:col>0</xdr:col>
      <xdr:colOff>152400</xdr:colOff>
      <xdr:row>266</xdr:row>
      <xdr:rowOff>106680</xdr:rowOff>
    </xdr:to>
    <xdr:pic>
      <xdr:nvPicPr>
        <xdr:cNvPr id="266" name="圖片 265" descr="https://ctext.org/more.gif">
          <a:hlinkClick xmlns:r="http://schemas.openxmlformats.org/officeDocument/2006/relationships" r:id="rId1"/>
          <a:extLst>
            <a:ext uri="{FF2B5EF4-FFF2-40B4-BE49-F238E27FC236}">
              <a16:creationId xmlns:a16="http://schemas.microsoft.com/office/drawing/2014/main" id="{35E83757-1274-4968-85EF-A837156322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78903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xdr:row>
      <xdr:rowOff>0</xdr:rowOff>
    </xdr:from>
    <xdr:to>
      <xdr:col>0</xdr:col>
      <xdr:colOff>152400</xdr:colOff>
      <xdr:row>267</xdr:row>
      <xdr:rowOff>106680</xdr:rowOff>
    </xdr:to>
    <xdr:pic>
      <xdr:nvPicPr>
        <xdr:cNvPr id="267" name="圖片 266" descr="https://ctext.org/more.gif">
          <a:hlinkClick xmlns:r="http://schemas.openxmlformats.org/officeDocument/2006/relationships" r:id="rId1"/>
          <a:extLst>
            <a:ext uri="{FF2B5EF4-FFF2-40B4-BE49-F238E27FC236}">
              <a16:creationId xmlns:a16="http://schemas.microsoft.com/office/drawing/2014/main" id="{3A53651A-BB6B-4814-BA1F-4832187265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80961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xdr:row>
      <xdr:rowOff>0</xdr:rowOff>
    </xdr:from>
    <xdr:to>
      <xdr:col>0</xdr:col>
      <xdr:colOff>152400</xdr:colOff>
      <xdr:row>268</xdr:row>
      <xdr:rowOff>106680</xdr:rowOff>
    </xdr:to>
    <xdr:pic>
      <xdr:nvPicPr>
        <xdr:cNvPr id="268" name="圖片 267" descr="https://ctext.org/more.gif">
          <a:hlinkClick xmlns:r="http://schemas.openxmlformats.org/officeDocument/2006/relationships" r:id="rId1"/>
          <a:extLst>
            <a:ext uri="{FF2B5EF4-FFF2-40B4-BE49-F238E27FC236}">
              <a16:creationId xmlns:a16="http://schemas.microsoft.com/office/drawing/2014/main" id="{00D7D21E-76E6-4EAF-A8B6-88EFC59E4A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82287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xdr:row>
      <xdr:rowOff>0</xdr:rowOff>
    </xdr:from>
    <xdr:to>
      <xdr:col>0</xdr:col>
      <xdr:colOff>152400</xdr:colOff>
      <xdr:row>269</xdr:row>
      <xdr:rowOff>106680</xdr:rowOff>
    </xdr:to>
    <xdr:pic>
      <xdr:nvPicPr>
        <xdr:cNvPr id="269" name="圖片 268" descr="https://ctext.org/more.gif">
          <a:hlinkClick xmlns:r="http://schemas.openxmlformats.org/officeDocument/2006/relationships" r:id="rId1"/>
          <a:extLst>
            <a:ext uri="{FF2B5EF4-FFF2-40B4-BE49-F238E27FC236}">
              <a16:creationId xmlns:a16="http://schemas.microsoft.com/office/drawing/2014/main" id="{46AB5ACC-6838-4997-8322-FBD445B577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84550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xdr:row>
      <xdr:rowOff>0</xdr:rowOff>
    </xdr:from>
    <xdr:to>
      <xdr:col>0</xdr:col>
      <xdr:colOff>152400</xdr:colOff>
      <xdr:row>270</xdr:row>
      <xdr:rowOff>106680</xdr:rowOff>
    </xdr:to>
    <xdr:pic>
      <xdr:nvPicPr>
        <xdr:cNvPr id="270" name="圖片 269" descr="https://ctext.org/more.gif">
          <a:hlinkClick xmlns:r="http://schemas.openxmlformats.org/officeDocument/2006/relationships" r:id="rId1"/>
          <a:extLst>
            <a:ext uri="{FF2B5EF4-FFF2-40B4-BE49-F238E27FC236}">
              <a16:creationId xmlns:a16="http://schemas.microsoft.com/office/drawing/2014/main" id="{42C043F7-6853-464B-81C8-7209C94F9B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86539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xdr:row>
      <xdr:rowOff>0</xdr:rowOff>
    </xdr:from>
    <xdr:to>
      <xdr:col>0</xdr:col>
      <xdr:colOff>152400</xdr:colOff>
      <xdr:row>271</xdr:row>
      <xdr:rowOff>106680</xdr:rowOff>
    </xdr:to>
    <xdr:pic>
      <xdr:nvPicPr>
        <xdr:cNvPr id="271" name="圖片 270" descr="https://ctext.org/more.gif">
          <a:hlinkClick xmlns:r="http://schemas.openxmlformats.org/officeDocument/2006/relationships" r:id="rId1"/>
          <a:extLst>
            <a:ext uri="{FF2B5EF4-FFF2-40B4-BE49-F238E27FC236}">
              <a16:creationId xmlns:a16="http://schemas.microsoft.com/office/drawing/2014/main" id="{E46D0059-F11A-42E5-B7DA-5EF3CFE430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90036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xdr:row>
      <xdr:rowOff>0</xdr:rowOff>
    </xdr:from>
    <xdr:to>
      <xdr:col>0</xdr:col>
      <xdr:colOff>152400</xdr:colOff>
      <xdr:row>272</xdr:row>
      <xdr:rowOff>106680</xdr:rowOff>
    </xdr:to>
    <xdr:pic>
      <xdr:nvPicPr>
        <xdr:cNvPr id="272" name="圖片 271" descr="https://ctext.org/more.gif">
          <a:hlinkClick xmlns:r="http://schemas.openxmlformats.org/officeDocument/2006/relationships" r:id="rId1"/>
          <a:extLst>
            <a:ext uri="{FF2B5EF4-FFF2-40B4-BE49-F238E27FC236}">
              <a16:creationId xmlns:a16="http://schemas.microsoft.com/office/drawing/2014/main" id="{9039318B-92AE-4CA8-9E84-965B70D6A9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92025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xdr:row>
      <xdr:rowOff>0</xdr:rowOff>
    </xdr:from>
    <xdr:to>
      <xdr:col>0</xdr:col>
      <xdr:colOff>152400</xdr:colOff>
      <xdr:row>273</xdr:row>
      <xdr:rowOff>106680</xdr:rowOff>
    </xdr:to>
    <xdr:pic>
      <xdr:nvPicPr>
        <xdr:cNvPr id="273" name="圖片 272" descr="https://ctext.org/more.gif">
          <a:hlinkClick xmlns:r="http://schemas.openxmlformats.org/officeDocument/2006/relationships" r:id="rId1"/>
          <a:extLst>
            <a:ext uri="{FF2B5EF4-FFF2-40B4-BE49-F238E27FC236}">
              <a16:creationId xmlns:a16="http://schemas.microsoft.com/office/drawing/2014/main" id="{5534B93A-D21E-4A3D-8392-617F6661DF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95523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xdr:row>
      <xdr:rowOff>0</xdr:rowOff>
    </xdr:from>
    <xdr:to>
      <xdr:col>0</xdr:col>
      <xdr:colOff>152400</xdr:colOff>
      <xdr:row>274</xdr:row>
      <xdr:rowOff>106680</xdr:rowOff>
    </xdr:to>
    <xdr:pic>
      <xdr:nvPicPr>
        <xdr:cNvPr id="274" name="圖片 273" descr="https://ctext.org/more.gif">
          <a:hlinkClick xmlns:r="http://schemas.openxmlformats.org/officeDocument/2006/relationships" r:id="rId1"/>
          <a:extLst>
            <a:ext uri="{FF2B5EF4-FFF2-40B4-BE49-F238E27FC236}">
              <a16:creationId xmlns:a16="http://schemas.microsoft.com/office/drawing/2014/main" id="{804F3C95-77C4-4A14-92A2-CD2E457377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697069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xdr:row>
      <xdr:rowOff>0</xdr:rowOff>
    </xdr:from>
    <xdr:to>
      <xdr:col>0</xdr:col>
      <xdr:colOff>152400</xdr:colOff>
      <xdr:row>275</xdr:row>
      <xdr:rowOff>106680</xdr:rowOff>
    </xdr:to>
    <xdr:pic>
      <xdr:nvPicPr>
        <xdr:cNvPr id="275" name="圖片 274" descr="https://ctext.org/more.gif">
          <a:hlinkClick xmlns:r="http://schemas.openxmlformats.org/officeDocument/2006/relationships" r:id="rId1"/>
          <a:extLst>
            <a:ext uri="{FF2B5EF4-FFF2-40B4-BE49-F238E27FC236}">
              <a16:creationId xmlns:a16="http://schemas.microsoft.com/office/drawing/2014/main" id="{987D26D2-0779-41CA-83C3-73DF8B599C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00979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xdr:row>
      <xdr:rowOff>0</xdr:rowOff>
    </xdr:from>
    <xdr:to>
      <xdr:col>0</xdr:col>
      <xdr:colOff>152400</xdr:colOff>
      <xdr:row>276</xdr:row>
      <xdr:rowOff>106680</xdr:rowOff>
    </xdr:to>
    <xdr:pic>
      <xdr:nvPicPr>
        <xdr:cNvPr id="276" name="圖片 275" descr="https://ctext.org/more.gif">
          <a:hlinkClick xmlns:r="http://schemas.openxmlformats.org/officeDocument/2006/relationships" r:id="rId1"/>
          <a:extLst>
            <a:ext uri="{FF2B5EF4-FFF2-40B4-BE49-F238E27FC236}">
              <a16:creationId xmlns:a16="http://schemas.microsoft.com/office/drawing/2014/main" id="{D000BD14-3445-4D01-8B7C-3A1B2EAE67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02525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277</xdr:row>
      <xdr:rowOff>0</xdr:rowOff>
    </xdr:from>
    <xdr:to>
      <xdr:col>0</xdr:col>
      <xdr:colOff>152400</xdr:colOff>
      <xdr:row>277</xdr:row>
      <xdr:rowOff>106680</xdr:rowOff>
    </xdr:to>
    <xdr:pic>
      <xdr:nvPicPr>
        <xdr:cNvPr id="277" name="圖片 276" descr="https://ctext.org/more.gif">
          <a:hlinkClick xmlns:r="http://schemas.openxmlformats.org/officeDocument/2006/relationships" r:id="rId1"/>
          <a:extLst>
            <a:ext uri="{FF2B5EF4-FFF2-40B4-BE49-F238E27FC236}">
              <a16:creationId xmlns:a16="http://schemas.microsoft.com/office/drawing/2014/main" id="{5941D65E-C0E4-41C5-9B6F-8DB12A2AD7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07669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278</xdr:row>
      <xdr:rowOff>0</xdr:rowOff>
    </xdr:from>
    <xdr:to>
      <xdr:col>0</xdr:col>
      <xdr:colOff>152400</xdr:colOff>
      <xdr:row>278</xdr:row>
      <xdr:rowOff>106680</xdr:rowOff>
    </xdr:to>
    <xdr:pic>
      <xdr:nvPicPr>
        <xdr:cNvPr id="278" name="圖片 277" descr="https://ctext.org/more.gif">
          <a:hlinkClick xmlns:r="http://schemas.openxmlformats.org/officeDocument/2006/relationships" r:id="rId1"/>
          <a:extLst>
            <a:ext uri="{FF2B5EF4-FFF2-40B4-BE49-F238E27FC236}">
              <a16:creationId xmlns:a16="http://schemas.microsoft.com/office/drawing/2014/main" id="{F768CB80-F607-4AE5-95F2-43C5CAFC81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08995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279</xdr:row>
      <xdr:rowOff>0</xdr:rowOff>
    </xdr:from>
    <xdr:to>
      <xdr:col>0</xdr:col>
      <xdr:colOff>152400</xdr:colOff>
      <xdr:row>279</xdr:row>
      <xdr:rowOff>106680</xdr:rowOff>
    </xdr:to>
    <xdr:pic>
      <xdr:nvPicPr>
        <xdr:cNvPr id="279" name="圖片 278" descr="https://ctext.org/more.gif">
          <a:hlinkClick xmlns:r="http://schemas.openxmlformats.org/officeDocument/2006/relationships" r:id="rId1"/>
          <a:extLst>
            <a:ext uri="{FF2B5EF4-FFF2-40B4-BE49-F238E27FC236}">
              <a16:creationId xmlns:a16="http://schemas.microsoft.com/office/drawing/2014/main" id="{B868A1FF-99D9-40CE-AECD-89750AB398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14199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280</xdr:row>
      <xdr:rowOff>0</xdr:rowOff>
    </xdr:from>
    <xdr:to>
      <xdr:col>0</xdr:col>
      <xdr:colOff>152400</xdr:colOff>
      <xdr:row>280</xdr:row>
      <xdr:rowOff>106680</xdr:rowOff>
    </xdr:to>
    <xdr:pic>
      <xdr:nvPicPr>
        <xdr:cNvPr id="280" name="圖片 279" descr="https://ctext.org/more.gif">
          <a:hlinkClick xmlns:r="http://schemas.openxmlformats.org/officeDocument/2006/relationships" r:id="rId1"/>
          <a:extLst>
            <a:ext uri="{FF2B5EF4-FFF2-40B4-BE49-F238E27FC236}">
              <a16:creationId xmlns:a16="http://schemas.microsoft.com/office/drawing/2014/main" id="{AA481EB5-D5FD-4F38-8ABC-3729FD4437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15525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281</xdr:row>
      <xdr:rowOff>0</xdr:rowOff>
    </xdr:from>
    <xdr:to>
      <xdr:col>0</xdr:col>
      <xdr:colOff>152400</xdr:colOff>
      <xdr:row>281</xdr:row>
      <xdr:rowOff>106680</xdr:rowOff>
    </xdr:to>
    <xdr:pic>
      <xdr:nvPicPr>
        <xdr:cNvPr id="281" name="圖片 280" descr="https://ctext.org/more.gif">
          <a:hlinkClick xmlns:r="http://schemas.openxmlformats.org/officeDocument/2006/relationships" r:id="rId1"/>
          <a:extLst>
            <a:ext uri="{FF2B5EF4-FFF2-40B4-BE49-F238E27FC236}">
              <a16:creationId xmlns:a16="http://schemas.microsoft.com/office/drawing/2014/main" id="{4C5F394B-189B-454B-859D-ED7253C8DA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19945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282</xdr:row>
      <xdr:rowOff>0</xdr:rowOff>
    </xdr:from>
    <xdr:to>
      <xdr:col>0</xdr:col>
      <xdr:colOff>152400</xdr:colOff>
      <xdr:row>282</xdr:row>
      <xdr:rowOff>106680</xdr:rowOff>
    </xdr:to>
    <xdr:pic>
      <xdr:nvPicPr>
        <xdr:cNvPr id="282" name="圖片 281" descr="https://ctext.org/more.gif">
          <a:hlinkClick xmlns:r="http://schemas.openxmlformats.org/officeDocument/2006/relationships" r:id="rId1"/>
          <a:extLst>
            <a:ext uri="{FF2B5EF4-FFF2-40B4-BE49-F238E27FC236}">
              <a16:creationId xmlns:a16="http://schemas.microsoft.com/office/drawing/2014/main" id="{6B2F4FD1-40A6-41CD-B11A-24FCE3B7EA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21492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283</xdr:row>
      <xdr:rowOff>0</xdr:rowOff>
    </xdr:from>
    <xdr:to>
      <xdr:col>0</xdr:col>
      <xdr:colOff>152400</xdr:colOff>
      <xdr:row>283</xdr:row>
      <xdr:rowOff>106680</xdr:rowOff>
    </xdr:to>
    <xdr:pic>
      <xdr:nvPicPr>
        <xdr:cNvPr id="283" name="圖片 282" descr="https://ctext.org/more.gif">
          <a:hlinkClick xmlns:r="http://schemas.openxmlformats.org/officeDocument/2006/relationships" r:id="rId1"/>
          <a:extLst>
            <a:ext uri="{FF2B5EF4-FFF2-40B4-BE49-F238E27FC236}">
              <a16:creationId xmlns:a16="http://schemas.microsoft.com/office/drawing/2014/main" id="{4EC69051-009F-4CE5-B380-0A92DEA678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24372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284</xdr:row>
      <xdr:rowOff>0</xdr:rowOff>
    </xdr:from>
    <xdr:to>
      <xdr:col>0</xdr:col>
      <xdr:colOff>152400</xdr:colOff>
      <xdr:row>284</xdr:row>
      <xdr:rowOff>106680</xdr:rowOff>
    </xdr:to>
    <xdr:pic>
      <xdr:nvPicPr>
        <xdr:cNvPr id="284" name="圖片 283" descr="https://ctext.org/more.gif">
          <a:hlinkClick xmlns:r="http://schemas.openxmlformats.org/officeDocument/2006/relationships" r:id="rId1"/>
          <a:extLst>
            <a:ext uri="{FF2B5EF4-FFF2-40B4-BE49-F238E27FC236}">
              <a16:creationId xmlns:a16="http://schemas.microsoft.com/office/drawing/2014/main" id="{6824B599-7D1C-4E5A-98B2-2DAE1B1A3C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25919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285</xdr:row>
      <xdr:rowOff>0</xdr:rowOff>
    </xdr:from>
    <xdr:to>
      <xdr:col>0</xdr:col>
      <xdr:colOff>152400</xdr:colOff>
      <xdr:row>285</xdr:row>
      <xdr:rowOff>106680</xdr:rowOff>
    </xdr:to>
    <xdr:pic>
      <xdr:nvPicPr>
        <xdr:cNvPr id="285" name="圖片 284" descr="https://ctext.org/more.gif">
          <a:hlinkClick xmlns:r="http://schemas.openxmlformats.org/officeDocument/2006/relationships" r:id="rId1"/>
          <a:extLst>
            <a:ext uri="{FF2B5EF4-FFF2-40B4-BE49-F238E27FC236}">
              <a16:creationId xmlns:a16="http://schemas.microsoft.com/office/drawing/2014/main" id="{B8F30E9B-021E-4599-88AC-743FE14ACC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30239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286</xdr:row>
      <xdr:rowOff>0</xdr:rowOff>
    </xdr:from>
    <xdr:to>
      <xdr:col>0</xdr:col>
      <xdr:colOff>152400</xdr:colOff>
      <xdr:row>286</xdr:row>
      <xdr:rowOff>106680</xdr:rowOff>
    </xdr:to>
    <xdr:pic>
      <xdr:nvPicPr>
        <xdr:cNvPr id="286" name="圖片 285" descr="https://ctext.org/more.gif">
          <a:hlinkClick xmlns:r="http://schemas.openxmlformats.org/officeDocument/2006/relationships" r:id="rId1"/>
          <a:extLst>
            <a:ext uri="{FF2B5EF4-FFF2-40B4-BE49-F238E27FC236}">
              <a16:creationId xmlns:a16="http://schemas.microsoft.com/office/drawing/2014/main" id="{41290857-C1B5-40DF-91CB-81A470D688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31565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287</xdr:row>
      <xdr:rowOff>0</xdr:rowOff>
    </xdr:from>
    <xdr:to>
      <xdr:col>0</xdr:col>
      <xdr:colOff>152400</xdr:colOff>
      <xdr:row>287</xdr:row>
      <xdr:rowOff>106680</xdr:rowOff>
    </xdr:to>
    <xdr:pic>
      <xdr:nvPicPr>
        <xdr:cNvPr id="287" name="圖片 286" descr="https://ctext.org/more.gif">
          <a:hlinkClick xmlns:r="http://schemas.openxmlformats.org/officeDocument/2006/relationships" r:id="rId1"/>
          <a:extLst>
            <a:ext uri="{FF2B5EF4-FFF2-40B4-BE49-F238E27FC236}">
              <a16:creationId xmlns:a16="http://schemas.microsoft.com/office/drawing/2014/main" id="{5742283B-B0A3-4410-9C00-5A5FF24D89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36092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288</xdr:row>
      <xdr:rowOff>0</xdr:rowOff>
    </xdr:from>
    <xdr:to>
      <xdr:col>0</xdr:col>
      <xdr:colOff>152400</xdr:colOff>
      <xdr:row>288</xdr:row>
      <xdr:rowOff>106680</xdr:rowOff>
    </xdr:to>
    <xdr:pic>
      <xdr:nvPicPr>
        <xdr:cNvPr id="288" name="圖片 287" descr="https://ctext.org/more.gif">
          <a:hlinkClick xmlns:r="http://schemas.openxmlformats.org/officeDocument/2006/relationships" r:id="rId1"/>
          <a:extLst>
            <a:ext uri="{FF2B5EF4-FFF2-40B4-BE49-F238E27FC236}">
              <a16:creationId xmlns:a16="http://schemas.microsoft.com/office/drawing/2014/main" id="{DC945FC0-2749-4015-A1CE-4BA31ECB3F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37417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289</xdr:row>
      <xdr:rowOff>0</xdr:rowOff>
    </xdr:from>
    <xdr:to>
      <xdr:col>0</xdr:col>
      <xdr:colOff>152400</xdr:colOff>
      <xdr:row>289</xdr:row>
      <xdr:rowOff>106680</xdr:rowOff>
    </xdr:to>
    <xdr:pic>
      <xdr:nvPicPr>
        <xdr:cNvPr id="289" name="圖片 288" descr="https://ctext.org/more.gif">
          <a:hlinkClick xmlns:r="http://schemas.openxmlformats.org/officeDocument/2006/relationships" r:id="rId1"/>
          <a:extLst>
            <a:ext uri="{FF2B5EF4-FFF2-40B4-BE49-F238E27FC236}">
              <a16:creationId xmlns:a16="http://schemas.microsoft.com/office/drawing/2014/main" id="{9988FD84-470F-4030-A3BE-4C5B617481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42561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290</xdr:row>
      <xdr:rowOff>0</xdr:rowOff>
    </xdr:from>
    <xdr:to>
      <xdr:col>0</xdr:col>
      <xdr:colOff>152400</xdr:colOff>
      <xdr:row>290</xdr:row>
      <xdr:rowOff>106680</xdr:rowOff>
    </xdr:to>
    <xdr:pic>
      <xdr:nvPicPr>
        <xdr:cNvPr id="290" name="圖片 289" descr="https://ctext.org/more.gif">
          <a:hlinkClick xmlns:r="http://schemas.openxmlformats.org/officeDocument/2006/relationships" r:id="rId1"/>
          <a:extLst>
            <a:ext uri="{FF2B5EF4-FFF2-40B4-BE49-F238E27FC236}">
              <a16:creationId xmlns:a16="http://schemas.microsoft.com/office/drawing/2014/main" id="{D88800AC-F69C-46A1-80EB-373C745B98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43666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291</xdr:row>
      <xdr:rowOff>0</xdr:rowOff>
    </xdr:from>
    <xdr:to>
      <xdr:col>0</xdr:col>
      <xdr:colOff>152400</xdr:colOff>
      <xdr:row>291</xdr:row>
      <xdr:rowOff>106680</xdr:rowOff>
    </xdr:to>
    <xdr:pic>
      <xdr:nvPicPr>
        <xdr:cNvPr id="291" name="圖片 290" descr="https://ctext.org/more.gif">
          <a:hlinkClick xmlns:r="http://schemas.openxmlformats.org/officeDocument/2006/relationships" r:id="rId1"/>
          <a:extLst>
            <a:ext uri="{FF2B5EF4-FFF2-40B4-BE49-F238E27FC236}">
              <a16:creationId xmlns:a16="http://schemas.microsoft.com/office/drawing/2014/main" id="{BD2F8466-3B7A-4800-A9C9-D86DBCD1F3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48398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292</xdr:row>
      <xdr:rowOff>0</xdr:rowOff>
    </xdr:from>
    <xdr:to>
      <xdr:col>0</xdr:col>
      <xdr:colOff>152400</xdr:colOff>
      <xdr:row>292</xdr:row>
      <xdr:rowOff>106680</xdr:rowOff>
    </xdr:to>
    <xdr:pic>
      <xdr:nvPicPr>
        <xdr:cNvPr id="292" name="圖片 291" descr="https://ctext.org/more.gif">
          <a:hlinkClick xmlns:r="http://schemas.openxmlformats.org/officeDocument/2006/relationships" r:id="rId1"/>
          <a:extLst>
            <a:ext uri="{FF2B5EF4-FFF2-40B4-BE49-F238E27FC236}">
              <a16:creationId xmlns:a16="http://schemas.microsoft.com/office/drawing/2014/main" id="{BCF776DE-0438-440F-90F0-641F4154E4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49503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293</xdr:row>
      <xdr:rowOff>0</xdr:rowOff>
    </xdr:from>
    <xdr:to>
      <xdr:col>0</xdr:col>
      <xdr:colOff>152400</xdr:colOff>
      <xdr:row>293</xdr:row>
      <xdr:rowOff>106680</xdr:rowOff>
    </xdr:to>
    <xdr:pic>
      <xdr:nvPicPr>
        <xdr:cNvPr id="293" name="圖片 292" descr="https://ctext.org/more.gif">
          <a:hlinkClick xmlns:r="http://schemas.openxmlformats.org/officeDocument/2006/relationships" r:id="rId1"/>
          <a:extLst>
            <a:ext uri="{FF2B5EF4-FFF2-40B4-BE49-F238E27FC236}">
              <a16:creationId xmlns:a16="http://schemas.microsoft.com/office/drawing/2014/main" id="{9F18FBD6-2AC0-4747-9D1B-0A9102477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54707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294</xdr:row>
      <xdr:rowOff>0</xdr:rowOff>
    </xdr:from>
    <xdr:to>
      <xdr:col>0</xdr:col>
      <xdr:colOff>152400</xdr:colOff>
      <xdr:row>294</xdr:row>
      <xdr:rowOff>106680</xdr:rowOff>
    </xdr:to>
    <xdr:pic>
      <xdr:nvPicPr>
        <xdr:cNvPr id="294" name="圖片 293" descr="https://ctext.org/more.gif">
          <a:hlinkClick xmlns:r="http://schemas.openxmlformats.org/officeDocument/2006/relationships" r:id="rId1"/>
          <a:extLst>
            <a:ext uri="{FF2B5EF4-FFF2-40B4-BE49-F238E27FC236}">
              <a16:creationId xmlns:a16="http://schemas.microsoft.com/office/drawing/2014/main" id="{B3971161-907E-4D95-B946-41A70E2B1D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55812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295</xdr:row>
      <xdr:rowOff>0</xdr:rowOff>
    </xdr:from>
    <xdr:to>
      <xdr:col>0</xdr:col>
      <xdr:colOff>152400</xdr:colOff>
      <xdr:row>295</xdr:row>
      <xdr:rowOff>106680</xdr:rowOff>
    </xdr:to>
    <xdr:pic>
      <xdr:nvPicPr>
        <xdr:cNvPr id="295" name="圖片 294" descr="https://ctext.org/more.gif">
          <a:hlinkClick xmlns:r="http://schemas.openxmlformats.org/officeDocument/2006/relationships" r:id="rId1"/>
          <a:extLst>
            <a:ext uri="{FF2B5EF4-FFF2-40B4-BE49-F238E27FC236}">
              <a16:creationId xmlns:a16="http://schemas.microsoft.com/office/drawing/2014/main" id="{AED18D7F-B13C-4AAF-8952-BE4C972B7F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58898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296</xdr:row>
      <xdr:rowOff>0</xdr:rowOff>
    </xdr:from>
    <xdr:to>
      <xdr:col>0</xdr:col>
      <xdr:colOff>152400</xdr:colOff>
      <xdr:row>296</xdr:row>
      <xdr:rowOff>106680</xdr:rowOff>
    </xdr:to>
    <xdr:pic>
      <xdr:nvPicPr>
        <xdr:cNvPr id="296" name="圖片 295" descr="https://ctext.org/more.gif">
          <a:hlinkClick xmlns:r="http://schemas.openxmlformats.org/officeDocument/2006/relationships" r:id="rId1"/>
          <a:extLst>
            <a:ext uri="{FF2B5EF4-FFF2-40B4-BE49-F238E27FC236}">
              <a16:creationId xmlns:a16="http://schemas.microsoft.com/office/drawing/2014/main" id="{D4433C62-8A64-4FC0-877E-78E03DD078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60003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297</xdr:row>
      <xdr:rowOff>0</xdr:rowOff>
    </xdr:from>
    <xdr:to>
      <xdr:col>0</xdr:col>
      <xdr:colOff>152400</xdr:colOff>
      <xdr:row>297</xdr:row>
      <xdr:rowOff>106680</xdr:rowOff>
    </xdr:to>
    <xdr:pic>
      <xdr:nvPicPr>
        <xdr:cNvPr id="297" name="圖片 296" descr="https://ctext.org/more.gif">
          <a:hlinkClick xmlns:r="http://schemas.openxmlformats.org/officeDocument/2006/relationships" r:id="rId1"/>
          <a:extLst>
            <a:ext uri="{FF2B5EF4-FFF2-40B4-BE49-F238E27FC236}">
              <a16:creationId xmlns:a16="http://schemas.microsoft.com/office/drawing/2014/main" id="{9FB1D5FB-AA96-4352-8EE8-077510B1D8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65147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298</xdr:row>
      <xdr:rowOff>0</xdr:rowOff>
    </xdr:from>
    <xdr:to>
      <xdr:col>0</xdr:col>
      <xdr:colOff>152400</xdr:colOff>
      <xdr:row>298</xdr:row>
      <xdr:rowOff>106680</xdr:rowOff>
    </xdr:to>
    <xdr:pic>
      <xdr:nvPicPr>
        <xdr:cNvPr id="298" name="圖片 297" descr="https://ctext.org/more.gif">
          <a:hlinkClick xmlns:r="http://schemas.openxmlformats.org/officeDocument/2006/relationships" r:id="rId1"/>
          <a:extLst>
            <a:ext uri="{FF2B5EF4-FFF2-40B4-BE49-F238E27FC236}">
              <a16:creationId xmlns:a16="http://schemas.microsoft.com/office/drawing/2014/main" id="{550AF43A-7DF3-4150-AC42-485BEDFC18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66472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299</xdr:row>
      <xdr:rowOff>0</xdr:rowOff>
    </xdr:from>
    <xdr:to>
      <xdr:col>0</xdr:col>
      <xdr:colOff>152400</xdr:colOff>
      <xdr:row>299</xdr:row>
      <xdr:rowOff>106680</xdr:rowOff>
    </xdr:to>
    <xdr:pic>
      <xdr:nvPicPr>
        <xdr:cNvPr id="299" name="圖片 298" descr="https://ctext.org/more.gif">
          <a:hlinkClick xmlns:r="http://schemas.openxmlformats.org/officeDocument/2006/relationships" r:id="rId1"/>
          <a:extLst>
            <a:ext uri="{FF2B5EF4-FFF2-40B4-BE49-F238E27FC236}">
              <a16:creationId xmlns:a16="http://schemas.microsoft.com/office/drawing/2014/main" id="{E8FAE8FE-C9F8-4C54-A1D0-C58DCE28C4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68530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300</xdr:row>
      <xdr:rowOff>0</xdr:rowOff>
    </xdr:from>
    <xdr:to>
      <xdr:col>0</xdr:col>
      <xdr:colOff>152400</xdr:colOff>
      <xdr:row>300</xdr:row>
      <xdr:rowOff>106680</xdr:rowOff>
    </xdr:to>
    <xdr:pic>
      <xdr:nvPicPr>
        <xdr:cNvPr id="300" name="圖片 299" descr="https://ctext.org/more.gif">
          <a:hlinkClick xmlns:r="http://schemas.openxmlformats.org/officeDocument/2006/relationships" r:id="rId1"/>
          <a:extLst>
            <a:ext uri="{FF2B5EF4-FFF2-40B4-BE49-F238E27FC236}">
              <a16:creationId xmlns:a16="http://schemas.microsoft.com/office/drawing/2014/main" id="{4664A8CF-3EAC-4081-B50C-DE31954C2F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69856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301</xdr:row>
      <xdr:rowOff>0</xdr:rowOff>
    </xdr:from>
    <xdr:to>
      <xdr:col>0</xdr:col>
      <xdr:colOff>152400</xdr:colOff>
      <xdr:row>301</xdr:row>
      <xdr:rowOff>106680</xdr:rowOff>
    </xdr:to>
    <xdr:pic>
      <xdr:nvPicPr>
        <xdr:cNvPr id="301" name="圖片 300" descr="https://ctext.org/more.gif">
          <a:hlinkClick xmlns:r="http://schemas.openxmlformats.org/officeDocument/2006/relationships" r:id="rId1"/>
          <a:extLst>
            <a:ext uri="{FF2B5EF4-FFF2-40B4-BE49-F238E27FC236}">
              <a16:creationId xmlns:a16="http://schemas.microsoft.com/office/drawing/2014/main" id="{E0FBE884-D00A-4F4A-9896-70EC2E2055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745882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302</xdr:row>
      <xdr:rowOff>0</xdr:rowOff>
    </xdr:from>
    <xdr:to>
      <xdr:col>0</xdr:col>
      <xdr:colOff>152400</xdr:colOff>
      <xdr:row>302</xdr:row>
      <xdr:rowOff>106680</xdr:rowOff>
    </xdr:to>
    <xdr:pic>
      <xdr:nvPicPr>
        <xdr:cNvPr id="302" name="圖片 301" descr="https://ctext.org/more.gif">
          <a:hlinkClick xmlns:r="http://schemas.openxmlformats.org/officeDocument/2006/relationships" r:id="rId1"/>
          <a:extLst>
            <a:ext uri="{FF2B5EF4-FFF2-40B4-BE49-F238E27FC236}">
              <a16:creationId xmlns:a16="http://schemas.microsoft.com/office/drawing/2014/main" id="{743F1EC2-80FB-4EF9-AF36-7173B53A57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75693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303</xdr:row>
      <xdr:rowOff>0</xdr:rowOff>
    </xdr:from>
    <xdr:to>
      <xdr:col>0</xdr:col>
      <xdr:colOff>152400</xdr:colOff>
      <xdr:row>303</xdr:row>
      <xdr:rowOff>106680</xdr:rowOff>
    </xdr:to>
    <xdr:pic>
      <xdr:nvPicPr>
        <xdr:cNvPr id="303" name="圖片 302" descr="https://ctext.org/more.gif">
          <a:hlinkClick xmlns:r="http://schemas.openxmlformats.org/officeDocument/2006/relationships" r:id="rId1"/>
          <a:extLst>
            <a:ext uri="{FF2B5EF4-FFF2-40B4-BE49-F238E27FC236}">
              <a16:creationId xmlns:a16="http://schemas.microsoft.com/office/drawing/2014/main" id="{D538F135-6E78-44DA-9D06-0651316004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787792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304</xdr:row>
      <xdr:rowOff>0</xdr:rowOff>
    </xdr:from>
    <xdr:to>
      <xdr:col>0</xdr:col>
      <xdr:colOff>152400</xdr:colOff>
      <xdr:row>304</xdr:row>
      <xdr:rowOff>106680</xdr:rowOff>
    </xdr:to>
    <xdr:pic>
      <xdr:nvPicPr>
        <xdr:cNvPr id="304" name="圖片 303" descr="https://ctext.org/more.gif">
          <a:hlinkClick xmlns:r="http://schemas.openxmlformats.org/officeDocument/2006/relationships" r:id="rId1"/>
          <a:extLst>
            <a:ext uri="{FF2B5EF4-FFF2-40B4-BE49-F238E27FC236}">
              <a16:creationId xmlns:a16="http://schemas.microsoft.com/office/drawing/2014/main" id="{C1F53552-2F01-4D1D-B025-50B52F7B08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79884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305</xdr:row>
      <xdr:rowOff>0</xdr:rowOff>
    </xdr:from>
    <xdr:to>
      <xdr:col>0</xdr:col>
      <xdr:colOff>152400</xdr:colOff>
      <xdr:row>305</xdr:row>
      <xdr:rowOff>106680</xdr:rowOff>
    </xdr:to>
    <xdr:pic>
      <xdr:nvPicPr>
        <xdr:cNvPr id="305" name="圖片 304" descr="https://ctext.org/more.gif">
          <a:hlinkClick xmlns:r="http://schemas.openxmlformats.org/officeDocument/2006/relationships" r:id="rId1"/>
          <a:extLst>
            <a:ext uri="{FF2B5EF4-FFF2-40B4-BE49-F238E27FC236}">
              <a16:creationId xmlns:a16="http://schemas.microsoft.com/office/drawing/2014/main" id="{5C62F6CF-2FF3-41D2-AE3A-F11B1E0FD3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2558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306</xdr:row>
      <xdr:rowOff>0</xdr:rowOff>
    </xdr:from>
    <xdr:to>
      <xdr:col>0</xdr:col>
      <xdr:colOff>152400</xdr:colOff>
      <xdr:row>306</xdr:row>
      <xdr:rowOff>106680</xdr:rowOff>
    </xdr:to>
    <xdr:pic>
      <xdr:nvPicPr>
        <xdr:cNvPr id="306" name="圖片 305" descr="https://ctext.org/more.gif">
          <a:hlinkClick xmlns:r="http://schemas.openxmlformats.org/officeDocument/2006/relationships" r:id="rId1"/>
          <a:extLst>
            <a:ext uri="{FF2B5EF4-FFF2-40B4-BE49-F238E27FC236}">
              <a16:creationId xmlns:a16="http://schemas.microsoft.com/office/drawing/2014/main" id="{7953F372-EB97-4F5C-99A5-7DC10B143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3663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307</xdr:row>
      <xdr:rowOff>0</xdr:rowOff>
    </xdr:from>
    <xdr:to>
      <xdr:col>0</xdr:col>
      <xdr:colOff>152400</xdr:colOff>
      <xdr:row>307</xdr:row>
      <xdr:rowOff>106680</xdr:rowOff>
    </xdr:to>
    <xdr:pic>
      <xdr:nvPicPr>
        <xdr:cNvPr id="307" name="圖片 306" descr="https://ctext.org/more.gif">
          <a:hlinkClick xmlns:r="http://schemas.openxmlformats.org/officeDocument/2006/relationships" r:id="rId1"/>
          <a:extLst>
            <a:ext uri="{FF2B5EF4-FFF2-40B4-BE49-F238E27FC236}">
              <a16:creationId xmlns:a16="http://schemas.microsoft.com/office/drawing/2014/main" id="{BAEE85A1-793E-4DD2-BC89-21C078B9F1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5515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308</xdr:row>
      <xdr:rowOff>0</xdr:rowOff>
    </xdr:from>
    <xdr:to>
      <xdr:col>0</xdr:col>
      <xdr:colOff>152400</xdr:colOff>
      <xdr:row>308</xdr:row>
      <xdr:rowOff>106680</xdr:rowOff>
    </xdr:to>
    <xdr:pic>
      <xdr:nvPicPr>
        <xdr:cNvPr id="308" name="圖片 307" descr="https://ctext.org/more.gif">
          <a:hlinkClick xmlns:r="http://schemas.openxmlformats.org/officeDocument/2006/relationships" r:id="rId1"/>
          <a:extLst>
            <a:ext uri="{FF2B5EF4-FFF2-40B4-BE49-F238E27FC236}">
              <a16:creationId xmlns:a16="http://schemas.microsoft.com/office/drawing/2014/main" id="{10576EBF-D9A3-4258-9927-424E01556D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6620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309</xdr:row>
      <xdr:rowOff>0</xdr:rowOff>
    </xdr:from>
    <xdr:to>
      <xdr:col>0</xdr:col>
      <xdr:colOff>152400</xdr:colOff>
      <xdr:row>309</xdr:row>
      <xdr:rowOff>106680</xdr:rowOff>
    </xdr:to>
    <xdr:pic>
      <xdr:nvPicPr>
        <xdr:cNvPr id="309" name="圖片 308" descr="https://ctext.org/more.gif">
          <a:hlinkClick xmlns:r="http://schemas.openxmlformats.org/officeDocument/2006/relationships" r:id="rId1"/>
          <a:extLst>
            <a:ext uri="{FF2B5EF4-FFF2-40B4-BE49-F238E27FC236}">
              <a16:creationId xmlns:a16="http://schemas.microsoft.com/office/drawing/2014/main" id="{110DB596-6F0E-4A3B-B6D4-C89AEA5B82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89912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310</xdr:row>
      <xdr:rowOff>0</xdr:rowOff>
    </xdr:from>
    <xdr:to>
      <xdr:col>0</xdr:col>
      <xdr:colOff>152400</xdr:colOff>
      <xdr:row>310</xdr:row>
      <xdr:rowOff>106680</xdr:rowOff>
    </xdr:to>
    <xdr:pic>
      <xdr:nvPicPr>
        <xdr:cNvPr id="310" name="圖片 309" descr="https://ctext.org/more.gif">
          <a:hlinkClick xmlns:r="http://schemas.openxmlformats.org/officeDocument/2006/relationships" r:id="rId1"/>
          <a:extLst>
            <a:ext uri="{FF2B5EF4-FFF2-40B4-BE49-F238E27FC236}">
              <a16:creationId xmlns:a16="http://schemas.microsoft.com/office/drawing/2014/main" id="{A48B4421-B2F0-4473-A781-A942E5414C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91016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311</xdr:row>
      <xdr:rowOff>0</xdr:rowOff>
    </xdr:from>
    <xdr:to>
      <xdr:col>0</xdr:col>
      <xdr:colOff>152400</xdr:colOff>
      <xdr:row>311</xdr:row>
      <xdr:rowOff>106680</xdr:rowOff>
    </xdr:to>
    <xdr:pic>
      <xdr:nvPicPr>
        <xdr:cNvPr id="311" name="圖片 310" descr="https://ctext.org/more.gif">
          <a:hlinkClick xmlns:r="http://schemas.openxmlformats.org/officeDocument/2006/relationships" r:id="rId1"/>
          <a:extLst>
            <a:ext uri="{FF2B5EF4-FFF2-40B4-BE49-F238E27FC236}">
              <a16:creationId xmlns:a16="http://schemas.microsoft.com/office/drawing/2014/main" id="{4CC56A5D-FC31-4206-BD2A-02D15E0AE0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94926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312</xdr:row>
      <xdr:rowOff>0</xdr:rowOff>
    </xdr:from>
    <xdr:to>
      <xdr:col>0</xdr:col>
      <xdr:colOff>152400</xdr:colOff>
      <xdr:row>312</xdr:row>
      <xdr:rowOff>106680</xdr:rowOff>
    </xdr:to>
    <xdr:pic>
      <xdr:nvPicPr>
        <xdr:cNvPr id="312" name="圖片 311" descr="https://ctext.org/more.gif">
          <a:hlinkClick xmlns:r="http://schemas.openxmlformats.org/officeDocument/2006/relationships" r:id="rId1"/>
          <a:extLst>
            <a:ext uri="{FF2B5EF4-FFF2-40B4-BE49-F238E27FC236}">
              <a16:creationId xmlns:a16="http://schemas.microsoft.com/office/drawing/2014/main" id="{E9627D6B-DFAD-424E-9C35-4C8B75A087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796030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313</xdr:row>
      <xdr:rowOff>0</xdr:rowOff>
    </xdr:from>
    <xdr:to>
      <xdr:col>0</xdr:col>
      <xdr:colOff>152400</xdr:colOff>
      <xdr:row>313</xdr:row>
      <xdr:rowOff>106680</xdr:rowOff>
    </xdr:to>
    <xdr:pic>
      <xdr:nvPicPr>
        <xdr:cNvPr id="313" name="圖片 312" descr="https://ctext.org/more.gif">
          <a:hlinkClick xmlns:r="http://schemas.openxmlformats.org/officeDocument/2006/relationships" r:id="rId1"/>
          <a:extLst>
            <a:ext uri="{FF2B5EF4-FFF2-40B4-BE49-F238E27FC236}">
              <a16:creationId xmlns:a16="http://schemas.microsoft.com/office/drawing/2014/main" id="{15D1A910-D8B0-48D4-85A2-015B0FCE93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00351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314</xdr:row>
      <xdr:rowOff>0</xdr:rowOff>
    </xdr:from>
    <xdr:to>
      <xdr:col>0</xdr:col>
      <xdr:colOff>152400</xdr:colOff>
      <xdr:row>314</xdr:row>
      <xdr:rowOff>106680</xdr:rowOff>
    </xdr:to>
    <xdr:pic>
      <xdr:nvPicPr>
        <xdr:cNvPr id="314" name="圖片 313" descr="https://ctext.org/more.gif">
          <a:hlinkClick xmlns:r="http://schemas.openxmlformats.org/officeDocument/2006/relationships" r:id="rId1"/>
          <a:extLst>
            <a:ext uri="{FF2B5EF4-FFF2-40B4-BE49-F238E27FC236}">
              <a16:creationId xmlns:a16="http://schemas.microsoft.com/office/drawing/2014/main" id="{A7B1259E-7C14-4A82-8AEF-B3D24ACC51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01677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315</xdr:row>
      <xdr:rowOff>0</xdr:rowOff>
    </xdr:from>
    <xdr:to>
      <xdr:col>0</xdr:col>
      <xdr:colOff>152400</xdr:colOff>
      <xdr:row>315</xdr:row>
      <xdr:rowOff>106680</xdr:rowOff>
    </xdr:to>
    <xdr:pic>
      <xdr:nvPicPr>
        <xdr:cNvPr id="315" name="圖片 314" descr="https://ctext.org/more.gif">
          <a:hlinkClick xmlns:r="http://schemas.openxmlformats.org/officeDocument/2006/relationships" r:id="rId1"/>
          <a:extLst>
            <a:ext uri="{FF2B5EF4-FFF2-40B4-BE49-F238E27FC236}">
              <a16:creationId xmlns:a16="http://schemas.microsoft.com/office/drawing/2014/main" id="{EA192B0C-BD92-4774-900C-471A302E05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06881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316</xdr:row>
      <xdr:rowOff>0</xdr:rowOff>
    </xdr:from>
    <xdr:to>
      <xdr:col>0</xdr:col>
      <xdr:colOff>152400</xdr:colOff>
      <xdr:row>316</xdr:row>
      <xdr:rowOff>106680</xdr:rowOff>
    </xdr:to>
    <xdr:pic>
      <xdr:nvPicPr>
        <xdr:cNvPr id="316" name="圖片 315" descr="https://ctext.org/more.gif">
          <a:hlinkClick xmlns:r="http://schemas.openxmlformats.org/officeDocument/2006/relationships" r:id="rId1"/>
          <a:extLst>
            <a:ext uri="{FF2B5EF4-FFF2-40B4-BE49-F238E27FC236}">
              <a16:creationId xmlns:a16="http://schemas.microsoft.com/office/drawing/2014/main" id="{C417CDD7-7B52-4D1A-9221-62C548D18B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08649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317</xdr:row>
      <xdr:rowOff>0</xdr:rowOff>
    </xdr:from>
    <xdr:to>
      <xdr:col>0</xdr:col>
      <xdr:colOff>152400</xdr:colOff>
      <xdr:row>317</xdr:row>
      <xdr:rowOff>106680</xdr:rowOff>
    </xdr:to>
    <xdr:pic>
      <xdr:nvPicPr>
        <xdr:cNvPr id="317" name="圖片 316" descr="https://ctext.org/more.gif">
          <a:hlinkClick xmlns:r="http://schemas.openxmlformats.org/officeDocument/2006/relationships" r:id="rId1"/>
          <a:extLst>
            <a:ext uri="{FF2B5EF4-FFF2-40B4-BE49-F238E27FC236}">
              <a16:creationId xmlns:a16="http://schemas.microsoft.com/office/drawing/2014/main" id="{51AEAD06-9ABE-49C1-95B8-1BF2671A10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12627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318</xdr:row>
      <xdr:rowOff>0</xdr:rowOff>
    </xdr:from>
    <xdr:to>
      <xdr:col>0</xdr:col>
      <xdr:colOff>152400</xdr:colOff>
      <xdr:row>318</xdr:row>
      <xdr:rowOff>106680</xdr:rowOff>
    </xdr:to>
    <xdr:pic>
      <xdr:nvPicPr>
        <xdr:cNvPr id="318" name="圖片 317" descr="https://ctext.org/more.gif">
          <a:hlinkClick xmlns:r="http://schemas.openxmlformats.org/officeDocument/2006/relationships" r:id="rId1"/>
          <a:extLst>
            <a:ext uri="{FF2B5EF4-FFF2-40B4-BE49-F238E27FC236}">
              <a16:creationId xmlns:a16="http://schemas.microsoft.com/office/drawing/2014/main" id="{E7FEDBE6-B9D6-4F85-9FDF-AECFF3B3B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17831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319</xdr:row>
      <xdr:rowOff>0</xdr:rowOff>
    </xdr:from>
    <xdr:to>
      <xdr:col>0</xdr:col>
      <xdr:colOff>152400</xdr:colOff>
      <xdr:row>319</xdr:row>
      <xdr:rowOff>106680</xdr:rowOff>
    </xdr:to>
    <xdr:pic>
      <xdr:nvPicPr>
        <xdr:cNvPr id="319" name="圖片 318" descr="https://ctext.org/more.gif">
          <a:hlinkClick xmlns:r="http://schemas.openxmlformats.org/officeDocument/2006/relationships" r:id="rId1"/>
          <a:extLst>
            <a:ext uri="{FF2B5EF4-FFF2-40B4-BE49-F238E27FC236}">
              <a16:creationId xmlns:a16="http://schemas.microsoft.com/office/drawing/2014/main" id="{E7AB7E43-C072-4A06-BC25-BD358DA595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18715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320</xdr:row>
      <xdr:rowOff>0</xdr:rowOff>
    </xdr:from>
    <xdr:to>
      <xdr:col>0</xdr:col>
      <xdr:colOff>152400</xdr:colOff>
      <xdr:row>320</xdr:row>
      <xdr:rowOff>106680</xdr:rowOff>
    </xdr:to>
    <xdr:pic>
      <xdr:nvPicPr>
        <xdr:cNvPr id="320" name="圖片 319" descr="https://ctext.org/more.gif">
          <a:hlinkClick xmlns:r="http://schemas.openxmlformats.org/officeDocument/2006/relationships" r:id="rId1"/>
          <a:extLst>
            <a:ext uri="{FF2B5EF4-FFF2-40B4-BE49-F238E27FC236}">
              <a16:creationId xmlns:a16="http://schemas.microsoft.com/office/drawing/2014/main" id="{32291772-40D4-4E87-A21D-AF4645CCA7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20773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321</xdr:row>
      <xdr:rowOff>0</xdr:rowOff>
    </xdr:from>
    <xdr:to>
      <xdr:col>0</xdr:col>
      <xdr:colOff>152400</xdr:colOff>
      <xdr:row>321</xdr:row>
      <xdr:rowOff>106680</xdr:rowOff>
    </xdr:to>
    <xdr:pic>
      <xdr:nvPicPr>
        <xdr:cNvPr id="321" name="圖片 320" descr="https://ctext.org/more.gif">
          <a:hlinkClick xmlns:r="http://schemas.openxmlformats.org/officeDocument/2006/relationships" r:id="rId1"/>
          <a:extLst>
            <a:ext uri="{FF2B5EF4-FFF2-40B4-BE49-F238E27FC236}">
              <a16:creationId xmlns:a16="http://schemas.microsoft.com/office/drawing/2014/main" id="{E0C0F535-247E-41D4-B2CA-2CD20355B4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21656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322</xdr:row>
      <xdr:rowOff>0</xdr:rowOff>
    </xdr:from>
    <xdr:to>
      <xdr:col>0</xdr:col>
      <xdr:colOff>152400</xdr:colOff>
      <xdr:row>322</xdr:row>
      <xdr:rowOff>106680</xdr:rowOff>
    </xdr:to>
    <xdr:pic>
      <xdr:nvPicPr>
        <xdr:cNvPr id="322" name="圖片 321" descr="https://ctext.org/more.gif">
          <a:hlinkClick xmlns:r="http://schemas.openxmlformats.org/officeDocument/2006/relationships" r:id="rId1"/>
          <a:extLst>
            <a:ext uri="{FF2B5EF4-FFF2-40B4-BE49-F238E27FC236}">
              <a16:creationId xmlns:a16="http://schemas.microsoft.com/office/drawing/2014/main" id="{0C3E25AF-8F64-44EC-9969-47DC21F806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243316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xdr:row>
      <xdr:rowOff>0</xdr:rowOff>
    </xdr:from>
    <xdr:to>
      <xdr:col>0</xdr:col>
      <xdr:colOff>152400</xdr:colOff>
      <xdr:row>323</xdr:row>
      <xdr:rowOff>106680</xdr:rowOff>
    </xdr:to>
    <xdr:pic>
      <xdr:nvPicPr>
        <xdr:cNvPr id="323" name="圖片 322" descr="https://ctext.org/more.gif">
          <a:hlinkClick xmlns:r="http://schemas.openxmlformats.org/officeDocument/2006/relationships" r:id="rId1"/>
          <a:extLst>
            <a:ext uri="{FF2B5EF4-FFF2-40B4-BE49-F238E27FC236}">
              <a16:creationId xmlns:a16="http://schemas.microsoft.com/office/drawing/2014/main" id="{B4EEFC65-6305-4050-B30B-5D717C8986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25657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324</xdr:row>
      <xdr:rowOff>0</xdr:rowOff>
    </xdr:from>
    <xdr:to>
      <xdr:col>0</xdr:col>
      <xdr:colOff>152400</xdr:colOff>
      <xdr:row>324</xdr:row>
      <xdr:rowOff>106680</xdr:rowOff>
    </xdr:to>
    <xdr:pic>
      <xdr:nvPicPr>
        <xdr:cNvPr id="324" name="圖片 323" descr="https://ctext.org/more.gif">
          <a:hlinkClick xmlns:r="http://schemas.openxmlformats.org/officeDocument/2006/relationships" r:id="rId1"/>
          <a:extLst>
            <a:ext uri="{FF2B5EF4-FFF2-40B4-BE49-F238E27FC236}">
              <a16:creationId xmlns:a16="http://schemas.microsoft.com/office/drawing/2014/main" id="{E6CD0098-20D2-41E6-8366-488F24D048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30861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325</xdr:row>
      <xdr:rowOff>0</xdr:rowOff>
    </xdr:from>
    <xdr:to>
      <xdr:col>0</xdr:col>
      <xdr:colOff>152400</xdr:colOff>
      <xdr:row>325</xdr:row>
      <xdr:rowOff>106680</xdr:rowOff>
    </xdr:to>
    <xdr:pic>
      <xdr:nvPicPr>
        <xdr:cNvPr id="325" name="圖片 324" descr="https://ctext.org/more.gif">
          <a:hlinkClick xmlns:r="http://schemas.openxmlformats.org/officeDocument/2006/relationships" r:id="rId1"/>
          <a:extLst>
            <a:ext uri="{FF2B5EF4-FFF2-40B4-BE49-F238E27FC236}">
              <a16:creationId xmlns:a16="http://schemas.microsoft.com/office/drawing/2014/main" id="{8C149C8F-93FE-4656-916B-F632091DB2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31745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326</xdr:row>
      <xdr:rowOff>0</xdr:rowOff>
    </xdr:from>
    <xdr:to>
      <xdr:col>0</xdr:col>
      <xdr:colOff>152400</xdr:colOff>
      <xdr:row>326</xdr:row>
      <xdr:rowOff>106680</xdr:rowOff>
    </xdr:to>
    <xdr:pic>
      <xdr:nvPicPr>
        <xdr:cNvPr id="326" name="圖片 325" descr="https://ctext.org/more.gif">
          <a:hlinkClick xmlns:r="http://schemas.openxmlformats.org/officeDocument/2006/relationships" r:id="rId1"/>
          <a:extLst>
            <a:ext uri="{FF2B5EF4-FFF2-40B4-BE49-F238E27FC236}">
              <a16:creationId xmlns:a16="http://schemas.microsoft.com/office/drawing/2014/main" id="{C061C4C6-BD0E-4440-85FD-898D5CDFD2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35860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327</xdr:row>
      <xdr:rowOff>0</xdr:rowOff>
    </xdr:from>
    <xdr:to>
      <xdr:col>0</xdr:col>
      <xdr:colOff>152400</xdr:colOff>
      <xdr:row>327</xdr:row>
      <xdr:rowOff>106680</xdr:rowOff>
    </xdr:to>
    <xdr:pic>
      <xdr:nvPicPr>
        <xdr:cNvPr id="327" name="圖片 326" descr="https://ctext.org/more.gif">
          <a:hlinkClick xmlns:r="http://schemas.openxmlformats.org/officeDocument/2006/relationships" r:id="rId1"/>
          <a:extLst>
            <a:ext uri="{FF2B5EF4-FFF2-40B4-BE49-F238E27FC236}">
              <a16:creationId xmlns:a16="http://schemas.microsoft.com/office/drawing/2014/main" id="{D33F6F12-9165-46C0-9876-1E4596B621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36744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328</xdr:row>
      <xdr:rowOff>0</xdr:rowOff>
    </xdr:from>
    <xdr:to>
      <xdr:col>0</xdr:col>
      <xdr:colOff>152400</xdr:colOff>
      <xdr:row>328</xdr:row>
      <xdr:rowOff>106680</xdr:rowOff>
    </xdr:to>
    <xdr:pic>
      <xdr:nvPicPr>
        <xdr:cNvPr id="328" name="圖片 327" descr="https://ctext.org/more.gif">
          <a:hlinkClick xmlns:r="http://schemas.openxmlformats.org/officeDocument/2006/relationships" r:id="rId1"/>
          <a:extLst>
            <a:ext uri="{FF2B5EF4-FFF2-40B4-BE49-F238E27FC236}">
              <a16:creationId xmlns:a16="http://schemas.microsoft.com/office/drawing/2014/main" id="{181E3DDD-BFAD-46F9-AF00-CC1AA19D43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40859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329</xdr:row>
      <xdr:rowOff>0</xdr:rowOff>
    </xdr:from>
    <xdr:to>
      <xdr:col>0</xdr:col>
      <xdr:colOff>152400</xdr:colOff>
      <xdr:row>329</xdr:row>
      <xdr:rowOff>106680</xdr:rowOff>
    </xdr:to>
    <xdr:pic>
      <xdr:nvPicPr>
        <xdr:cNvPr id="329" name="圖片 328" descr="https://ctext.org/more.gif">
          <a:hlinkClick xmlns:r="http://schemas.openxmlformats.org/officeDocument/2006/relationships" r:id="rId1"/>
          <a:extLst>
            <a:ext uri="{FF2B5EF4-FFF2-40B4-BE49-F238E27FC236}">
              <a16:creationId xmlns:a16="http://schemas.microsoft.com/office/drawing/2014/main" id="{07F289C4-320B-4E03-BE0B-BBA7CE7A4E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41743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330</xdr:row>
      <xdr:rowOff>0</xdr:rowOff>
    </xdr:from>
    <xdr:to>
      <xdr:col>0</xdr:col>
      <xdr:colOff>152400</xdr:colOff>
      <xdr:row>330</xdr:row>
      <xdr:rowOff>106680</xdr:rowOff>
    </xdr:to>
    <xdr:pic>
      <xdr:nvPicPr>
        <xdr:cNvPr id="330" name="圖片 329" descr="https://ctext.org/more.gif">
          <a:hlinkClick xmlns:r="http://schemas.openxmlformats.org/officeDocument/2006/relationships" r:id="rId1"/>
          <a:extLst>
            <a:ext uri="{FF2B5EF4-FFF2-40B4-BE49-F238E27FC236}">
              <a16:creationId xmlns:a16="http://schemas.microsoft.com/office/drawing/2014/main" id="{6454D114-BC29-41A2-8B82-DDCA11142F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44417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331</xdr:row>
      <xdr:rowOff>0</xdr:rowOff>
    </xdr:from>
    <xdr:to>
      <xdr:col>0</xdr:col>
      <xdr:colOff>152400</xdr:colOff>
      <xdr:row>331</xdr:row>
      <xdr:rowOff>106680</xdr:rowOff>
    </xdr:to>
    <xdr:pic>
      <xdr:nvPicPr>
        <xdr:cNvPr id="331" name="圖片 330" descr="https://ctext.org/more.gif">
          <a:hlinkClick xmlns:r="http://schemas.openxmlformats.org/officeDocument/2006/relationships" r:id="rId1"/>
          <a:extLst>
            <a:ext uri="{FF2B5EF4-FFF2-40B4-BE49-F238E27FC236}">
              <a16:creationId xmlns:a16="http://schemas.microsoft.com/office/drawing/2014/main" id="{A5D69925-67AA-4849-A1A5-DDD5FDB33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45301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332</xdr:row>
      <xdr:rowOff>0</xdr:rowOff>
    </xdr:from>
    <xdr:to>
      <xdr:col>0</xdr:col>
      <xdr:colOff>152400</xdr:colOff>
      <xdr:row>332</xdr:row>
      <xdr:rowOff>106680</xdr:rowOff>
    </xdr:to>
    <xdr:pic>
      <xdr:nvPicPr>
        <xdr:cNvPr id="332" name="圖片 331" descr="https://ctext.org/more.gif">
          <a:hlinkClick xmlns:r="http://schemas.openxmlformats.org/officeDocument/2006/relationships" r:id="rId1"/>
          <a:extLst>
            <a:ext uri="{FF2B5EF4-FFF2-40B4-BE49-F238E27FC236}">
              <a16:creationId xmlns:a16="http://schemas.microsoft.com/office/drawing/2014/main" id="{EEDD3C66-310B-48F2-90D3-6ACE3A626C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47564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333</xdr:row>
      <xdr:rowOff>0</xdr:rowOff>
    </xdr:from>
    <xdr:to>
      <xdr:col>0</xdr:col>
      <xdr:colOff>152400</xdr:colOff>
      <xdr:row>333</xdr:row>
      <xdr:rowOff>106680</xdr:rowOff>
    </xdr:to>
    <xdr:pic>
      <xdr:nvPicPr>
        <xdr:cNvPr id="333" name="圖片 332" descr="https://ctext.org/more.gif">
          <a:hlinkClick xmlns:r="http://schemas.openxmlformats.org/officeDocument/2006/relationships" r:id="rId1"/>
          <a:extLst>
            <a:ext uri="{FF2B5EF4-FFF2-40B4-BE49-F238E27FC236}">
              <a16:creationId xmlns:a16="http://schemas.microsoft.com/office/drawing/2014/main" id="{E610B519-5B92-4350-BEEE-990588AA8C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49553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334</xdr:row>
      <xdr:rowOff>0</xdr:rowOff>
    </xdr:from>
    <xdr:to>
      <xdr:col>0</xdr:col>
      <xdr:colOff>152400</xdr:colOff>
      <xdr:row>334</xdr:row>
      <xdr:rowOff>106680</xdr:rowOff>
    </xdr:to>
    <xdr:pic>
      <xdr:nvPicPr>
        <xdr:cNvPr id="334" name="圖片 333" descr="https://ctext.org/more.gif">
          <a:hlinkClick xmlns:r="http://schemas.openxmlformats.org/officeDocument/2006/relationships" r:id="rId1"/>
          <a:extLst>
            <a:ext uri="{FF2B5EF4-FFF2-40B4-BE49-F238E27FC236}">
              <a16:creationId xmlns:a16="http://schemas.microsoft.com/office/drawing/2014/main" id="{FD22A2D1-D55F-4E4C-B0E7-1FD504C2E3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54491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335</xdr:row>
      <xdr:rowOff>0</xdr:rowOff>
    </xdr:from>
    <xdr:to>
      <xdr:col>0</xdr:col>
      <xdr:colOff>152400</xdr:colOff>
      <xdr:row>335</xdr:row>
      <xdr:rowOff>106680</xdr:rowOff>
    </xdr:to>
    <xdr:pic>
      <xdr:nvPicPr>
        <xdr:cNvPr id="335" name="圖片 334" descr="https://ctext.org/more.gif">
          <a:hlinkClick xmlns:r="http://schemas.openxmlformats.org/officeDocument/2006/relationships" r:id="rId1"/>
          <a:extLst>
            <a:ext uri="{FF2B5EF4-FFF2-40B4-BE49-F238E27FC236}">
              <a16:creationId xmlns:a16="http://schemas.microsoft.com/office/drawing/2014/main" id="{22C77CEE-0861-4E04-B97F-501628A81B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55596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336</xdr:row>
      <xdr:rowOff>0</xdr:rowOff>
    </xdr:from>
    <xdr:to>
      <xdr:col>0</xdr:col>
      <xdr:colOff>152400</xdr:colOff>
      <xdr:row>336</xdr:row>
      <xdr:rowOff>106680</xdr:rowOff>
    </xdr:to>
    <xdr:pic>
      <xdr:nvPicPr>
        <xdr:cNvPr id="336" name="圖片 335" descr="https://ctext.org/more.gif">
          <a:hlinkClick xmlns:r="http://schemas.openxmlformats.org/officeDocument/2006/relationships" r:id="rId1"/>
          <a:extLst>
            <a:ext uri="{FF2B5EF4-FFF2-40B4-BE49-F238E27FC236}">
              <a16:creationId xmlns:a16="http://schemas.microsoft.com/office/drawing/2014/main" id="{C53694D8-D4E7-4961-A361-9BC28A5401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58888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337</xdr:row>
      <xdr:rowOff>0</xdr:rowOff>
    </xdr:from>
    <xdr:to>
      <xdr:col>0</xdr:col>
      <xdr:colOff>152400</xdr:colOff>
      <xdr:row>337</xdr:row>
      <xdr:rowOff>106680</xdr:rowOff>
    </xdr:to>
    <xdr:pic>
      <xdr:nvPicPr>
        <xdr:cNvPr id="337" name="圖片 336" descr="https://ctext.org/more.gif">
          <a:hlinkClick xmlns:r="http://schemas.openxmlformats.org/officeDocument/2006/relationships" r:id="rId1"/>
          <a:extLst>
            <a:ext uri="{FF2B5EF4-FFF2-40B4-BE49-F238E27FC236}">
              <a16:creationId xmlns:a16="http://schemas.microsoft.com/office/drawing/2014/main" id="{D74E7EE0-847B-43F2-80C1-F4A1830697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59993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338</xdr:row>
      <xdr:rowOff>0</xdr:rowOff>
    </xdr:from>
    <xdr:to>
      <xdr:col>0</xdr:col>
      <xdr:colOff>152400</xdr:colOff>
      <xdr:row>338</xdr:row>
      <xdr:rowOff>106680</xdr:rowOff>
    </xdr:to>
    <xdr:pic>
      <xdr:nvPicPr>
        <xdr:cNvPr id="338" name="圖片 337" descr="https://ctext.org/more.gif">
          <a:hlinkClick xmlns:r="http://schemas.openxmlformats.org/officeDocument/2006/relationships" r:id="rId1"/>
          <a:extLst>
            <a:ext uri="{FF2B5EF4-FFF2-40B4-BE49-F238E27FC236}">
              <a16:creationId xmlns:a16="http://schemas.microsoft.com/office/drawing/2014/main" id="{29C7D904-1E08-47EC-A69C-CED3EE9BC2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64108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339</xdr:row>
      <xdr:rowOff>0</xdr:rowOff>
    </xdr:from>
    <xdr:to>
      <xdr:col>0</xdr:col>
      <xdr:colOff>152400</xdr:colOff>
      <xdr:row>339</xdr:row>
      <xdr:rowOff>106680</xdr:rowOff>
    </xdr:to>
    <xdr:pic>
      <xdr:nvPicPr>
        <xdr:cNvPr id="339" name="圖片 338" descr="https://ctext.org/more.gif">
          <a:hlinkClick xmlns:r="http://schemas.openxmlformats.org/officeDocument/2006/relationships" r:id="rId1"/>
          <a:extLst>
            <a:ext uri="{FF2B5EF4-FFF2-40B4-BE49-F238E27FC236}">
              <a16:creationId xmlns:a16="http://schemas.microsoft.com/office/drawing/2014/main" id="{94C959AA-A001-4A07-9DE6-DCE637891D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66980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340</xdr:row>
      <xdr:rowOff>0</xdr:rowOff>
    </xdr:from>
    <xdr:to>
      <xdr:col>0</xdr:col>
      <xdr:colOff>152400</xdr:colOff>
      <xdr:row>340</xdr:row>
      <xdr:rowOff>106680</xdr:rowOff>
    </xdr:to>
    <xdr:pic>
      <xdr:nvPicPr>
        <xdr:cNvPr id="340" name="圖片 339" descr="https://ctext.org/more.gif">
          <a:hlinkClick xmlns:r="http://schemas.openxmlformats.org/officeDocument/2006/relationships" r:id="rId1"/>
          <a:extLst>
            <a:ext uri="{FF2B5EF4-FFF2-40B4-BE49-F238E27FC236}">
              <a16:creationId xmlns:a16="http://schemas.microsoft.com/office/drawing/2014/main" id="{C3EE5ED8-74C1-4B94-8B10-6520BD45CC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72185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341</xdr:row>
      <xdr:rowOff>0</xdr:rowOff>
    </xdr:from>
    <xdr:to>
      <xdr:col>0</xdr:col>
      <xdr:colOff>152400</xdr:colOff>
      <xdr:row>341</xdr:row>
      <xdr:rowOff>106680</xdr:rowOff>
    </xdr:to>
    <xdr:pic>
      <xdr:nvPicPr>
        <xdr:cNvPr id="341" name="圖片 340" descr="https://ctext.org/more.gif">
          <a:hlinkClick xmlns:r="http://schemas.openxmlformats.org/officeDocument/2006/relationships" r:id="rId1"/>
          <a:extLst>
            <a:ext uri="{FF2B5EF4-FFF2-40B4-BE49-F238E27FC236}">
              <a16:creationId xmlns:a16="http://schemas.microsoft.com/office/drawing/2014/main" id="{AB1B73BA-FADB-4571-AB48-EDFC3FEB0A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73290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342</xdr:row>
      <xdr:rowOff>0</xdr:rowOff>
    </xdr:from>
    <xdr:to>
      <xdr:col>0</xdr:col>
      <xdr:colOff>152400</xdr:colOff>
      <xdr:row>342</xdr:row>
      <xdr:rowOff>106680</xdr:rowOff>
    </xdr:to>
    <xdr:pic>
      <xdr:nvPicPr>
        <xdr:cNvPr id="342" name="圖片 341" descr="https://ctext.org/more.gif">
          <a:hlinkClick xmlns:r="http://schemas.openxmlformats.org/officeDocument/2006/relationships" r:id="rId1"/>
          <a:extLst>
            <a:ext uri="{FF2B5EF4-FFF2-40B4-BE49-F238E27FC236}">
              <a16:creationId xmlns:a16="http://schemas.microsoft.com/office/drawing/2014/main" id="{1A4E700E-6936-4192-B749-4F32C517F4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78494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343</xdr:row>
      <xdr:rowOff>0</xdr:rowOff>
    </xdr:from>
    <xdr:to>
      <xdr:col>0</xdr:col>
      <xdr:colOff>152400</xdr:colOff>
      <xdr:row>343</xdr:row>
      <xdr:rowOff>106680</xdr:rowOff>
    </xdr:to>
    <xdr:pic>
      <xdr:nvPicPr>
        <xdr:cNvPr id="343" name="圖片 342" descr="https://ctext.org/more.gif">
          <a:hlinkClick xmlns:r="http://schemas.openxmlformats.org/officeDocument/2006/relationships" r:id="rId1"/>
          <a:extLst>
            <a:ext uri="{FF2B5EF4-FFF2-40B4-BE49-F238E27FC236}">
              <a16:creationId xmlns:a16="http://schemas.microsoft.com/office/drawing/2014/main" id="{93FBC098-B986-4F59-8C2C-A7E81B3CF4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79599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344</xdr:row>
      <xdr:rowOff>0</xdr:rowOff>
    </xdr:from>
    <xdr:to>
      <xdr:col>0</xdr:col>
      <xdr:colOff>152400</xdr:colOff>
      <xdr:row>344</xdr:row>
      <xdr:rowOff>106680</xdr:rowOff>
    </xdr:to>
    <xdr:pic>
      <xdr:nvPicPr>
        <xdr:cNvPr id="344" name="圖片 343" descr="https://ctext.org/more.gif">
          <a:hlinkClick xmlns:r="http://schemas.openxmlformats.org/officeDocument/2006/relationships" r:id="rId1"/>
          <a:extLst>
            <a:ext uri="{FF2B5EF4-FFF2-40B4-BE49-F238E27FC236}">
              <a16:creationId xmlns:a16="http://schemas.microsoft.com/office/drawing/2014/main" id="{FB83CE40-2C6D-452C-A1B9-7595B78962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84125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xdr:row>
      <xdr:rowOff>0</xdr:rowOff>
    </xdr:from>
    <xdr:to>
      <xdr:col>0</xdr:col>
      <xdr:colOff>152400</xdr:colOff>
      <xdr:row>345</xdr:row>
      <xdr:rowOff>106680</xdr:rowOff>
    </xdr:to>
    <xdr:pic>
      <xdr:nvPicPr>
        <xdr:cNvPr id="345" name="圖片 344" descr="https://ctext.org/more.gif">
          <a:hlinkClick xmlns:r="http://schemas.openxmlformats.org/officeDocument/2006/relationships" r:id="rId1"/>
          <a:extLst>
            <a:ext uri="{FF2B5EF4-FFF2-40B4-BE49-F238E27FC236}">
              <a16:creationId xmlns:a16="http://schemas.microsoft.com/office/drawing/2014/main" id="{2808E2E6-1096-44F8-B0EA-FA549A42DE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85009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xdr:row>
      <xdr:rowOff>0</xdr:rowOff>
    </xdr:from>
    <xdr:to>
      <xdr:col>0</xdr:col>
      <xdr:colOff>152400</xdr:colOff>
      <xdr:row>346</xdr:row>
      <xdr:rowOff>106680</xdr:rowOff>
    </xdr:to>
    <xdr:pic>
      <xdr:nvPicPr>
        <xdr:cNvPr id="346" name="圖片 345" descr="https://ctext.org/more.gif">
          <a:hlinkClick xmlns:r="http://schemas.openxmlformats.org/officeDocument/2006/relationships" r:id="rId1"/>
          <a:extLst>
            <a:ext uri="{FF2B5EF4-FFF2-40B4-BE49-F238E27FC236}">
              <a16:creationId xmlns:a16="http://schemas.microsoft.com/office/drawing/2014/main" id="{93C3F594-C52B-40F2-84BD-5186F48DE4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89535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xdr:row>
      <xdr:rowOff>0</xdr:rowOff>
    </xdr:from>
    <xdr:to>
      <xdr:col>0</xdr:col>
      <xdr:colOff>152400</xdr:colOff>
      <xdr:row>347</xdr:row>
      <xdr:rowOff>106680</xdr:rowOff>
    </xdr:to>
    <xdr:pic>
      <xdr:nvPicPr>
        <xdr:cNvPr id="347" name="圖片 346" descr="https://ctext.org/more.gif">
          <a:hlinkClick xmlns:r="http://schemas.openxmlformats.org/officeDocument/2006/relationships" r:id="rId1"/>
          <a:extLst>
            <a:ext uri="{FF2B5EF4-FFF2-40B4-BE49-F238E27FC236}">
              <a16:creationId xmlns:a16="http://schemas.microsoft.com/office/drawing/2014/main" id="{B7DE1339-9C50-4D54-B4AA-8A0F105894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90419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xdr:row>
      <xdr:rowOff>0</xdr:rowOff>
    </xdr:from>
    <xdr:to>
      <xdr:col>0</xdr:col>
      <xdr:colOff>152400</xdr:colOff>
      <xdr:row>348</xdr:row>
      <xdr:rowOff>106680</xdr:rowOff>
    </xdr:to>
    <xdr:pic>
      <xdr:nvPicPr>
        <xdr:cNvPr id="348" name="圖片 347" descr="https://ctext.org/more.gif">
          <a:hlinkClick xmlns:r="http://schemas.openxmlformats.org/officeDocument/2006/relationships" r:id="rId1"/>
          <a:extLst>
            <a:ext uri="{FF2B5EF4-FFF2-40B4-BE49-F238E27FC236}">
              <a16:creationId xmlns:a16="http://schemas.microsoft.com/office/drawing/2014/main" id="{7C540AC0-DDEA-4AD0-92A6-48782A42A1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93505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xdr:row>
      <xdr:rowOff>0</xdr:rowOff>
    </xdr:from>
    <xdr:to>
      <xdr:col>0</xdr:col>
      <xdr:colOff>152400</xdr:colOff>
      <xdr:row>349</xdr:row>
      <xdr:rowOff>106680</xdr:rowOff>
    </xdr:to>
    <xdr:pic>
      <xdr:nvPicPr>
        <xdr:cNvPr id="349" name="圖片 348" descr="https://ctext.org/more.gif">
          <a:hlinkClick xmlns:r="http://schemas.openxmlformats.org/officeDocument/2006/relationships" r:id="rId1"/>
          <a:extLst>
            <a:ext uri="{FF2B5EF4-FFF2-40B4-BE49-F238E27FC236}">
              <a16:creationId xmlns:a16="http://schemas.microsoft.com/office/drawing/2014/main" id="{63E715AF-D326-4900-9E0D-8198F3B75B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894831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350</xdr:row>
      <xdr:rowOff>0</xdr:rowOff>
    </xdr:from>
    <xdr:to>
      <xdr:col>0</xdr:col>
      <xdr:colOff>152400</xdr:colOff>
      <xdr:row>350</xdr:row>
      <xdr:rowOff>106680</xdr:rowOff>
    </xdr:to>
    <xdr:pic>
      <xdr:nvPicPr>
        <xdr:cNvPr id="350" name="圖片 349" descr="https://ctext.org/more.gif">
          <a:hlinkClick xmlns:r="http://schemas.openxmlformats.org/officeDocument/2006/relationships" r:id="rId1"/>
          <a:extLst>
            <a:ext uri="{FF2B5EF4-FFF2-40B4-BE49-F238E27FC236}">
              <a16:creationId xmlns:a16="http://schemas.microsoft.com/office/drawing/2014/main" id="{FDD27EB6-65E1-4D0A-91A3-93A9BBF33D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00036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351</xdr:row>
      <xdr:rowOff>0</xdr:rowOff>
    </xdr:from>
    <xdr:to>
      <xdr:col>0</xdr:col>
      <xdr:colOff>152400</xdr:colOff>
      <xdr:row>351</xdr:row>
      <xdr:rowOff>106680</xdr:rowOff>
    </xdr:to>
    <xdr:pic>
      <xdr:nvPicPr>
        <xdr:cNvPr id="351" name="圖片 350" descr="https://ctext.org/more.gif">
          <a:hlinkClick xmlns:r="http://schemas.openxmlformats.org/officeDocument/2006/relationships" r:id="rId1"/>
          <a:extLst>
            <a:ext uri="{FF2B5EF4-FFF2-40B4-BE49-F238E27FC236}">
              <a16:creationId xmlns:a16="http://schemas.microsoft.com/office/drawing/2014/main" id="{88327B74-C13E-48C4-87A7-DFAD30350E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01362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352</xdr:row>
      <xdr:rowOff>0</xdr:rowOff>
    </xdr:from>
    <xdr:to>
      <xdr:col>0</xdr:col>
      <xdr:colOff>152400</xdr:colOff>
      <xdr:row>352</xdr:row>
      <xdr:rowOff>106680</xdr:rowOff>
    </xdr:to>
    <xdr:pic>
      <xdr:nvPicPr>
        <xdr:cNvPr id="352" name="圖片 351" descr="https://ctext.org/more.gif">
          <a:hlinkClick xmlns:r="http://schemas.openxmlformats.org/officeDocument/2006/relationships" r:id="rId1"/>
          <a:extLst>
            <a:ext uri="{FF2B5EF4-FFF2-40B4-BE49-F238E27FC236}">
              <a16:creationId xmlns:a16="http://schemas.microsoft.com/office/drawing/2014/main" id="{6CA17FF1-BDFF-4CEC-A8DC-2C434647C9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06566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353</xdr:row>
      <xdr:rowOff>0</xdr:rowOff>
    </xdr:from>
    <xdr:to>
      <xdr:col>0</xdr:col>
      <xdr:colOff>152400</xdr:colOff>
      <xdr:row>353</xdr:row>
      <xdr:rowOff>106680</xdr:rowOff>
    </xdr:to>
    <xdr:pic>
      <xdr:nvPicPr>
        <xdr:cNvPr id="353" name="圖片 352" descr="https://ctext.org/more.gif">
          <a:hlinkClick xmlns:r="http://schemas.openxmlformats.org/officeDocument/2006/relationships" r:id="rId1"/>
          <a:extLst>
            <a:ext uri="{FF2B5EF4-FFF2-40B4-BE49-F238E27FC236}">
              <a16:creationId xmlns:a16="http://schemas.microsoft.com/office/drawing/2014/main" id="{464A08C1-E2FC-40B3-99FA-873E7C2CB8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08776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354</xdr:row>
      <xdr:rowOff>0</xdr:rowOff>
    </xdr:from>
    <xdr:to>
      <xdr:col>0</xdr:col>
      <xdr:colOff>152400</xdr:colOff>
      <xdr:row>354</xdr:row>
      <xdr:rowOff>106680</xdr:rowOff>
    </xdr:to>
    <xdr:pic>
      <xdr:nvPicPr>
        <xdr:cNvPr id="354" name="圖片 353" descr="https://ctext.org/more.gif">
          <a:hlinkClick xmlns:r="http://schemas.openxmlformats.org/officeDocument/2006/relationships" r:id="rId1"/>
          <a:extLst>
            <a:ext uri="{FF2B5EF4-FFF2-40B4-BE49-F238E27FC236}">
              <a16:creationId xmlns:a16="http://schemas.microsoft.com/office/drawing/2014/main" id="{9358D705-F528-49D7-8A4D-64C294148F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12685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355</xdr:row>
      <xdr:rowOff>0</xdr:rowOff>
    </xdr:from>
    <xdr:to>
      <xdr:col>0</xdr:col>
      <xdr:colOff>152400</xdr:colOff>
      <xdr:row>355</xdr:row>
      <xdr:rowOff>106680</xdr:rowOff>
    </xdr:to>
    <xdr:pic>
      <xdr:nvPicPr>
        <xdr:cNvPr id="355" name="圖片 354" descr="https://ctext.org/more.gif">
          <a:hlinkClick xmlns:r="http://schemas.openxmlformats.org/officeDocument/2006/relationships" r:id="rId1"/>
          <a:extLst>
            <a:ext uri="{FF2B5EF4-FFF2-40B4-BE49-F238E27FC236}">
              <a16:creationId xmlns:a16="http://schemas.microsoft.com/office/drawing/2014/main" id="{F7F13B4D-279E-485D-9083-295C309396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14232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356</xdr:row>
      <xdr:rowOff>0</xdr:rowOff>
    </xdr:from>
    <xdr:to>
      <xdr:col>0</xdr:col>
      <xdr:colOff>152400</xdr:colOff>
      <xdr:row>356</xdr:row>
      <xdr:rowOff>106680</xdr:rowOff>
    </xdr:to>
    <xdr:pic>
      <xdr:nvPicPr>
        <xdr:cNvPr id="356" name="圖片 355" descr="https://ctext.org/more.gif">
          <a:hlinkClick xmlns:r="http://schemas.openxmlformats.org/officeDocument/2006/relationships" r:id="rId1"/>
          <a:extLst>
            <a:ext uri="{FF2B5EF4-FFF2-40B4-BE49-F238E27FC236}">
              <a16:creationId xmlns:a16="http://schemas.microsoft.com/office/drawing/2014/main" id="{7450C7F6-A093-40E6-8174-055FD1960D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19436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357</xdr:row>
      <xdr:rowOff>0</xdr:rowOff>
    </xdr:from>
    <xdr:to>
      <xdr:col>0</xdr:col>
      <xdr:colOff>152400</xdr:colOff>
      <xdr:row>357</xdr:row>
      <xdr:rowOff>106680</xdr:rowOff>
    </xdr:to>
    <xdr:pic>
      <xdr:nvPicPr>
        <xdr:cNvPr id="357" name="圖片 356" descr="https://ctext.org/more.gif">
          <a:hlinkClick xmlns:r="http://schemas.openxmlformats.org/officeDocument/2006/relationships" r:id="rId1"/>
          <a:extLst>
            <a:ext uri="{FF2B5EF4-FFF2-40B4-BE49-F238E27FC236}">
              <a16:creationId xmlns:a16="http://schemas.microsoft.com/office/drawing/2014/main" id="{E2C6631B-ECF6-467D-B49A-D5E78171DC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21204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358</xdr:row>
      <xdr:rowOff>0</xdr:rowOff>
    </xdr:from>
    <xdr:to>
      <xdr:col>0</xdr:col>
      <xdr:colOff>152400</xdr:colOff>
      <xdr:row>358</xdr:row>
      <xdr:rowOff>106680</xdr:rowOff>
    </xdr:to>
    <xdr:pic>
      <xdr:nvPicPr>
        <xdr:cNvPr id="358" name="圖片 357" descr="https://ctext.org/more.gif">
          <a:hlinkClick xmlns:r="http://schemas.openxmlformats.org/officeDocument/2006/relationships" r:id="rId1"/>
          <a:extLst>
            <a:ext uri="{FF2B5EF4-FFF2-40B4-BE49-F238E27FC236}">
              <a16:creationId xmlns:a16="http://schemas.microsoft.com/office/drawing/2014/main" id="{78D4B630-1C2A-4FCD-AE30-EA7F63FA34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26409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359</xdr:row>
      <xdr:rowOff>0</xdr:rowOff>
    </xdr:from>
    <xdr:to>
      <xdr:col>0</xdr:col>
      <xdr:colOff>152400</xdr:colOff>
      <xdr:row>359</xdr:row>
      <xdr:rowOff>106680</xdr:rowOff>
    </xdr:to>
    <xdr:pic>
      <xdr:nvPicPr>
        <xdr:cNvPr id="359" name="圖片 358" descr="https://ctext.org/more.gif">
          <a:hlinkClick xmlns:r="http://schemas.openxmlformats.org/officeDocument/2006/relationships" r:id="rId1"/>
          <a:extLst>
            <a:ext uri="{FF2B5EF4-FFF2-40B4-BE49-F238E27FC236}">
              <a16:creationId xmlns:a16="http://schemas.microsoft.com/office/drawing/2014/main" id="{200747A7-3E0A-40F0-940C-A3B27AD93F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27293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360</xdr:row>
      <xdr:rowOff>0</xdr:rowOff>
    </xdr:from>
    <xdr:to>
      <xdr:col>0</xdr:col>
      <xdr:colOff>152400</xdr:colOff>
      <xdr:row>360</xdr:row>
      <xdr:rowOff>106680</xdr:rowOff>
    </xdr:to>
    <xdr:pic>
      <xdr:nvPicPr>
        <xdr:cNvPr id="360" name="圖片 359" descr="https://ctext.org/more.gif">
          <a:hlinkClick xmlns:r="http://schemas.openxmlformats.org/officeDocument/2006/relationships" r:id="rId1"/>
          <a:extLst>
            <a:ext uri="{FF2B5EF4-FFF2-40B4-BE49-F238E27FC236}">
              <a16:creationId xmlns:a16="http://schemas.microsoft.com/office/drawing/2014/main" id="{5B6687EB-CEE0-43DE-AB72-6FF85050F4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30173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361</xdr:row>
      <xdr:rowOff>0</xdr:rowOff>
    </xdr:from>
    <xdr:to>
      <xdr:col>0</xdr:col>
      <xdr:colOff>152400</xdr:colOff>
      <xdr:row>361</xdr:row>
      <xdr:rowOff>106680</xdr:rowOff>
    </xdr:to>
    <xdr:pic>
      <xdr:nvPicPr>
        <xdr:cNvPr id="361" name="圖片 360" descr="https://ctext.org/more.gif">
          <a:hlinkClick xmlns:r="http://schemas.openxmlformats.org/officeDocument/2006/relationships" r:id="rId1"/>
          <a:extLst>
            <a:ext uri="{FF2B5EF4-FFF2-40B4-BE49-F238E27FC236}">
              <a16:creationId xmlns:a16="http://schemas.microsoft.com/office/drawing/2014/main" id="{BA81CB1B-E7C0-4CEB-B343-EC71EEC922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31057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362</xdr:row>
      <xdr:rowOff>0</xdr:rowOff>
    </xdr:from>
    <xdr:to>
      <xdr:col>0</xdr:col>
      <xdr:colOff>152400</xdr:colOff>
      <xdr:row>362</xdr:row>
      <xdr:rowOff>106680</xdr:rowOff>
    </xdr:to>
    <xdr:pic>
      <xdr:nvPicPr>
        <xdr:cNvPr id="362" name="圖片 361" descr="https://ctext.org/more.gif">
          <a:hlinkClick xmlns:r="http://schemas.openxmlformats.org/officeDocument/2006/relationships" r:id="rId1"/>
          <a:extLst>
            <a:ext uri="{FF2B5EF4-FFF2-40B4-BE49-F238E27FC236}">
              <a16:creationId xmlns:a16="http://schemas.microsoft.com/office/drawing/2014/main" id="{F1BFCA57-1F58-4B83-BB2C-66D6ACA8C8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33526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363</xdr:row>
      <xdr:rowOff>0</xdr:rowOff>
    </xdr:from>
    <xdr:to>
      <xdr:col>0</xdr:col>
      <xdr:colOff>152400</xdr:colOff>
      <xdr:row>363</xdr:row>
      <xdr:rowOff>106680</xdr:rowOff>
    </xdr:to>
    <xdr:pic>
      <xdr:nvPicPr>
        <xdr:cNvPr id="363" name="圖片 362" descr="https://ctext.org/more.gif">
          <a:hlinkClick xmlns:r="http://schemas.openxmlformats.org/officeDocument/2006/relationships" r:id="rId1"/>
          <a:extLst>
            <a:ext uri="{FF2B5EF4-FFF2-40B4-BE49-F238E27FC236}">
              <a16:creationId xmlns:a16="http://schemas.microsoft.com/office/drawing/2014/main" id="{6A781279-3C80-4845-BBA5-0DA6402419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34631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364</xdr:row>
      <xdr:rowOff>0</xdr:rowOff>
    </xdr:from>
    <xdr:to>
      <xdr:col>0</xdr:col>
      <xdr:colOff>152400</xdr:colOff>
      <xdr:row>364</xdr:row>
      <xdr:rowOff>106680</xdr:rowOff>
    </xdr:to>
    <xdr:pic>
      <xdr:nvPicPr>
        <xdr:cNvPr id="364" name="圖片 363" descr="https://ctext.org/more.gif">
          <a:hlinkClick xmlns:r="http://schemas.openxmlformats.org/officeDocument/2006/relationships" r:id="rId1"/>
          <a:extLst>
            <a:ext uri="{FF2B5EF4-FFF2-40B4-BE49-F238E27FC236}">
              <a16:creationId xmlns:a16="http://schemas.microsoft.com/office/drawing/2014/main" id="{B77D998B-83CE-4A1D-A9AC-482153EAB7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37717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365</xdr:row>
      <xdr:rowOff>0</xdr:rowOff>
    </xdr:from>
    <xdr:to>
      <xdr:col>0</xdr:col>
      <xdr:colOff>152400</xdr:colOff>
      <xdr:row>365</xdr:row>
      <xdr:rowOff>106680</xdr:rowOff>
    </xdr:to>
    <xdr:pic>
      <xdr:nvPicPr>
        <xdr:cNvPr id="365" name="圖片 364" descr="https://ctext.org/more.gif">
          <a:hlinkClick xmlns:r="http://schemas.openxmlformats.org/officeDocument/2006/relationships" r:id="rId1"/>
          <a:extLst>
            <a:ext uri="{FF2B5EF4-FFF2-40B4-BE49-F238E27FC236}">
              <a16:creationId xmlns:a16="http://schemas.microsoft.com/office/drawing/2014/main" id="{D44E0455-8FA7-400A-81DD-75F4B32455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38822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366</xdr:row>
      <xdr:rowOff>0</xdr:rowOff>
    </xdr:from>
    <xdr:to>
      <xdr:col>0</xdr:col>
      <xdr:colOff>152400</xdr:colOff>
      <xdr:row>366</xdr:row>
      <xdr:rowOff>106680</xdr:rowOff>
    </xdr:to>
    <xdr:pic>
      <xdr:nvPicPr>
        <xdr:cNvPr id="366" name="圖片 365" descr="https://ctext.org/more.gif">
          <a:hlinkClick xmlns:r="http://schemas.openxmlformats.org/officeDocument/2006/relationships" r:id="rId1"/>
          <a:extLst>
            <a:ext uri="{FF2B5EF4-FFF2-40B4-BE49-F238E27FC236}">
              <a16:creationId xmlns:a16="http://schemas.microsoft.com/office/drawing/2014/main" id="{38D077B6-DF5B-4AF3-A570-73FC6093AF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42113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367</xdr:row>
      <xdr:rowOff>0</xdr:rowOff>
    </xdr:from>
    <xdr:to>
      <xdr:col>0</xdr:col>
      <xdr:colOff>152400</xdr:colOff>
      <xdr:row>367</xdr:row>
      <xdr:rowOff>106680</xdr:rowOff>
    </xdr:to>
    <xdr:pic>
      <xdr:nvPicPr>
        <xdr:cNvPr id="367" name="圖片 366" descr="https://ctext.org/more.gif">
          <a:hlinkClick xmlns:r="http://schemas.openxmlformats.org/officeDocument/2006/relationships" r:id="rId1"/>
          <a:extLst>
            <a:ext uri="{FF2B5EF4-FFF2-40B4-BE49-F238E27FC236}">
              <a16:creationId xmlns:a16="http://schemas.microsoft.com/office/drawing/2014/main" id="{8C1BF912-B352-457B-8801-A2EC4BC1C3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43218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368</xdr:row>
      <xdr:rowOff>0</xdr:rowOff>
    </xdr:from>
    <xdr:to>
      <xdr:col>0</xdr:col>
      <xdr:colOff>152400</xdr:colOff>
      <xdr:row>368</xdr:row>
      <xdr:rowOff>106680</xdr:rowOff>
    </xdr:to>
    <xdr:pic>
      <xdr:nvPicPr>
        <xdr:cNvPr id="368" name="圖片 367" descr="https://ctext.org/more.gif">
          <a:hlinkClick xmlns:r="http://schemas.openxmlformats.org/officeDocument/2006/relationships" r:id="rId1"/>
          <a:extLst>
            <a:ext uri="{FF2B5EF4-FFF2-40B4-BE49-F238E27FC236}">
              <a16:creationId xmlns:a16="http://schemas.microsoft.com/office/drawing/2014/main" id="{5107D13F-D3E1-4CD6-A631-B04FF4C244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45687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369</xdr:row>
      <xdr:rowOff>0</xdr:rowOff>
    </xdr:from>
    <xdr:to>
      <xdr:col>0</xdr:col>
      <xdr:colOff>152400</xdr:colOff>
      <xdr:row>369</xdr:row>
      <xdr:rowOff>106680</xdr:rowOff>
    </xdr:to>
    <xdr:pic>
      <xdr:nvPicPr>
        <xdr:cNvPr id="369" name="圖片 368" descr="https://ctext.org/more.gif">
          <a:hlinkClick xmlns:r="http://schemas.openxmlformats.org/officeDocument/2006/relationships" r:id="rId1"/>
          <a:extLst>
            <a:ext uri="{FF2B5EF4-FFF2-40B4-BE49-F238E27FC236}">
              <a16:creationId xmlns:a16="http://schemas.microsoft.com/office/drawing/2014/main" id="{F3F0A28C-C3EA-407E-8517-E62C88A057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46792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370</xdr:row>
      <xdr:rowOff>0</xdr:rowOff>
    </xdr:from>
    <xdr:to>
      <xdr:col>0</xdr:col>
      <xdr:colOff>152400</xdr:colOff>
      <xdr:row>370</xdr:row>
      <xdr:rowOff>106680</xdr:rowOff>
    </xdr:to>
    <xdr:pic>
      <xdr:nvPicPr>
        <xdr:cNvPr id="370" name="圖片 369" descr="https://ctext.org/more.gif">
          <a:hlinkClick xmlns:r="http://schemas.openxmlformats.org/officeDocument/2006/relationships" r:id="rId1"/>
          <a:extLst>
            <a:ext uri="{FF2B5EF4-FFF2-40B4-BE49-F238E27FC236}">
              <a16:creationId xmlns:a16="http://schemas.microsoft.com/office/drawing/2014/main" id="{0DD83694-2457-40D7-B083-4FC3D51F92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51318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371</xdr:row>
      <xdr:rowOff>0</xdr:rowOff>
    </xdr:from>
    <xdr:to>
      <xdr:col>0</xdr:col>
      <xdr:colOff>152400</xdr:colOff>
      <xdr:row>371</xdr:row>
      <xdr:rowOff>106680</xdr:rowOff>
    </xdr:to>
    <xdr:pic>
      <xdr:nvPicPr>
        <xdr:cNvPr id="371" name="圖片 370" descr="https://ctext.org/more.gif">
          <a:hlinkClick xmlns:r="http://schemas.openxmlformats.org/officeDocument/2006/relationships" r:id="rId1"/>
          <a:extLst>
            <a:ext uri="{FF2B5EF4-FFF2-40B4-BE49-F238E27FC236}">
              <a16:creationId xmlns:a16="http://schemas.microsoft.com/office/drawing/2014/main" id="{5F9E2DBA-B6CB-44E2-ACDB-63DEB03AEA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52644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372</xdr:row>
      <xdr:rowOff>0</xdr:rowOff>
    </xdr:from>
    <xdr:to>
      <xdr:col>0</xdr:col>
      <xdr:colOff>152400</xdr:colOff>
      <xdr:row>372</xdr:row>
      <xdr:rowOff>106680</xdr:rowOff>
    </xdr:to>
    <xdr:pic>
      <xdr:nvPicPr>
        <xdr:cNvPr id="372" name="圖片 371" descr="https://ctext.org/more.gif">
          <a:hlinkClick xmlns:r="http://schemas.openxmlformats.org/officeDocument/2006/relationships" r:id="rId1"/>
          <a:extLst>
            <a:ext uri="{FF2B5EF4-FFF2-40B4-BE49-F238E27FC236}">
              <a16:creationId xmlns:a16="http://schemas.microsoft.com/office/drawing/2014/main" id="{F31D5D6F-2EA7-44E0-8255-2834C555F5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54702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373</xdr:row>
      <xdr:rowOff>0</xdr:rowOff>
    </xdr:from>
    <xdr:to>
      <xdr:col>0</xdr:col>
      <xdr:colOff>152400</xdr:colOff>
      <xdr:row>373</xdr:row>
      <xdr:rowOff>106680</xdr:rowOff>
    </xdr:to>
    <xdr:pic>
      <xdr:nvPicPr>
        <xdr:cNvPr id="373" name="圖片 372" descr="https://ctext.org/more.gif">
          <a:hlinkClick xmlns:r="http://schemas.openxmlformats.org/officeDocument/2006/relationships" r:id="rId1"/>
          <a:extLst>
            <a:ext uri="{FF2B5EF4-FFF2-40B4-BE49-F238E27FC236}">
              <a16:creationId xmlns:a16="http://schemas.microsoft.com/office/drawing/2014/main" id="{BFE88C81-2418-4AF1-8893-A2D09ADE0E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56028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374</xdr:row>
      <xdr:rowOff>0</xdr:rowOff>
    </xdr:from>
    <xdr:to>
      <xdr:col>0</xdr:col>
      <xdr:colOff>152400</xdr:colOff>
      <xdr:row>374</xdr:row>
      <xdr:rowOff>106680</xdr:rowOff>
    </xdr:to>
    <xdr:pic>
      <xdr:nvPicPr>
        <xdr:cNvPr id="374" name="圖片 373" descr="https://ctext.org/more.gif">
          <a:hlinkClick xmlns:r="http://schemas.openxmlformats.org/officeDocument/2006/relationships" r:id="rId1"/>
          <a:extLst>
            <a:ext uri="{FF2B5EF4-FFF2-40B4-BE49-F238E27FC236}">
              <a16:creationId xmlns:a16="http://schemas.microsoft.com/office/drawing/2014/main" id="{F07754CA-87AF-4A03-BFCA-1BA12E854E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57673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375</xdr:row>
      <xdr:rowOff>0</xdr:rowOff>
    </xdr:from>
    <xdr:to>
      <xdr:col>0</xdr:col>
      <xdr:colOff>152400</xdr:colOff>
      <xdr:row>375</xdr:row>
      <xdr:rowOff>106680</xdr:rowOff>
    </xdr:to>
    <xdr:pic>
      <xdr:nvPicPr>
        <xdr:cNvPr id="375" name="圖片 374" descr="https://ctext.org/more.gif">
          <a:hlinkClick xmlns:r="http://schemas.openxmlformats.org/officeDocument/2006/relationships" r:id="rId1"/>
          <a:extLst>
            <a:ext uri="{FF2B5EF4-FFF2-40B4-BE49-F238E27FC236}">
              <a16:creationId xmlns:a16="http://schemas.microsoft.com/office/drawing/2014/main" id="{C7DA6170-6929-420D-83D9-14DCBBD9FF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58557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376</xdr:row>
      <xdr:rowOff>0</xdr:rowOff>
    </xdr:from>
    <xdr:to>
      <xdr:col>0</xdr:col>
      <xdr:colOff>152400</xdr:colOff>
      <xdr:row>376</xdr:row>
      <xdr:rowOff>106680</xdr:rowOff>
    </xdr:to>
    <xdr:pic>
      <xdr:nvPicPr>
        <xdr:cNvPr id="376" name="圖片 375" descr="https://ctext.org/more.gif">
          <a:hlinkClick xmlns:r="http://schemas.openxmlformats.org/officeDocument/2006/relationships" r:id="rId1"/>
          <a:extLst>
            <a:ext uri="{FF2B5EF4-FFF2-40B4-BE49-F238E27FC236}">
              <a16:creationId xmlns:a16="http://schemas.microsoft.com/office/drawing/2014/main" id="{7EC1A7EB-F787-41D2-A61C-8C945C85C8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61644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377</xdr:row>
      <xdr:rowOff>0</xdr:rowOff>
    </xdr:from>
    <xdr:to>
      <xdr:col>0</xdr:col>
      <xdr:colOff>152400</xdr:colOff>
      <xdr:row>377</xdr:row>
      <xdr:rowOff>106680</xdr:rowOff>
    </xdr:to>
    <xdr:pic>
      <xdr:nvPicPr>
        <xdr:cNvPr id="377" name="圖片 376" descr="https://ctext.org/more.gif">
          <a:hlinkClick xmlns:r="http://schemas.openxmlformats.org/officeDocument/2006/relationships" r:id="rId1"/>
          <a:extLst>
            <a:ext uri="{FF2B5EF4-FFF2-40B4-BE49-F238E27FC236}">
              <a16:creationId xmlns:a16="http://schemas.microsoft.com/office/drawing/2014/main" id="{9CE18E5E-D7A1-4A43-8507-5EE04ED2D2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62527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378</xdr:row>
      <xdr:rowOff>0</xdr:rowOff>
    </xdr:from>
    <xdr:to>
      <xdr:col>0</xdr:col>
      <xdr:colOff>152400</xdr:colOff>
      <xdr:row>378</xdr:row>
      <xdr:rowOff>106680</xdr:rowOff>
    </xdr:to>
    <xdr:pic>
      <xdr:nvPicPr>
        <xdr:cNvPr id="378" name="圖片 377" descr="https://ctext.org/more.gif">
          <a:hlinkClick xmlns:r="http://schemas.openxmlformats.org/officeDocument/2006/relationships" r:id="rId1"/>
          <a:extLst>
            <a:ext uri="{FF2B5EF4-FFF2-40B4-BE49-F238E27FC236}">
              <a16:creationId xmlns:a16="http://schemas.microsoft.com/office/drawing/2014/main" id="{F92C2AD9-CDBE-4CB0-B43D-17939A6AAC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65408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379</xdr:row>
      <xdr:rowOff>0</xdr:rowOff>
    </xdr:from>
    <xdr:to>
      <xdr:col>0</xdr:col>
      <xdr:colOff>152400</xdr:colOff>
      <xdr:row>379</xdr:row>
      <xdr:rowOff>106680</xdr:rowOff>
    </xdr:to>
    <xdr:pic>
      <xdr:nvPicPr>
        <xdr:cNvPr id="379" name="圖片 378" descr="https://ctext.org/more.gif">
          <a:hlinkClick xmlns:r="http://schemas.openxmlformats.org/officeDocument/2006/relationships" r:id="rId1"/>
          <a:extLst>
            <a:ext uri="{FF2B5EF4-FFF2-40B4-BE49-F238E27FC236}">
              <a16:creationId xmlns:a16="http://schemas.microsoft.com/office/drawing/2014/main" id="{E933A42A-10CE-4F86-8EFB-6A727F7DB5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66292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380</xdr:row>
      <xdr:rowOff>0</xdr:rowOff>
    </xdr:from>
    <xdr:to>
      <xdr:col>0</xdr:col>
      <xdr:colOff>152400</xdr:colOff>
      <xdr:row>380</xdr:row>
      <xdr:rowOff>106680</xdr:rowOff>
    </xdr:to>
    <xdr:pic>
      <xdr:nvPicPr>
        <xdr:cNvPr id="380" name="圖片 379" descr="https://ctext.org/more.gif">
          <a:hlinkClick xmlns:r="http://schemas.openxmlformats.org/officeDocument/2006/relationships" r:id="rId1"/>
          <a:extLst>
            <a:ext uri="{FF2B5EF4-FFF2-40B4-BE49-F238E27FC236}">
              <a16:creationId xmlns:a16="http://schemas.microsoft.com/office/drawing/2014/main" id="{D91E252F-F5A9-4A1C-9844-423E3E28BA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1496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381</xdr:row>
      <xdr:rowOff>0</xdr:rowOff>
    </xdr:from>
    <xdr:to>
      <xdr:col>0</xdr:col>
      <xdr:colOff>152400</xdr:colOff>
      <xdr:row>381</xdr:row>
      <xdr:rowOff>106680</xdr:rowOff>
    </xdr:to>
    <xdr:pic>
      <xdr:nvPicPr>
        <xdr:cNvPr id="381" name="圖片 380" descr="https://ctext.org/more.gif">
          <a:hlinkClick xmlns:r="http://schemas.openxmlformats.org/officeDocument/2006/relationships" r:id="rId1"/>
          <a:extLst>
            <a:ext uri="{FF2B5EF4-FFF2-40B4-BE49-F238E27FC236}">
              <a16:creationId xmlns:a16="http://schemas.microsoft.com/office/drawing/2014/main" id="{96077E11-713E-4810-96E7-4845C1A1B6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2380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382</xdr:row>
      <xdr:rowOff>0</xdr:rowOff>
    </xdr:from>
    <xdr:to>
      <xdr:col>0</xdr:col>
      <xdr:colOff>152400</xdr:colOff>
      <xdr:row>382</xdr:row>
      <xdr:rowOff>106680</xdr:rowOff>
    </xdr:to>
    <xdr:pic>
      <xdr:nvPicPr>
        <xdr:cNvPr id="382" name="圖片 381" descr="https://ctext.org/more.gif">
          <a:hlinkClick xmlns:r="http://schemas.openxmlformats.org/officeDocument/2006/relationships" r:id="rId1"/>
          <a:extLst>
            <a:ext uri="{FF2B5EF4-FFF2-40B4-BE49-F238E27FC236}">
              <a16:creationId xmlns:a16="http://schemas.microsoft.com/office/drawing/2014/main" id="{B2D7C30B-52E9-439D-831A-DC2074C707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5260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383</xdr:row>
      <xdr:rowOff>0</xdr:rowOff>
    </xdr:from>
    <xdr:to>
      <xdr:col>0</xdr:col>
      <xdr:colOff>152400</xdr:colOff>
      <xdr:row>383</xdr:row>
      <xdr:rowOff>106680</xdr:rowOff>
    </xdr:to>
    <xdr:pic>
      <xdr:nvPicPr>
        <xdr:cNvPr id="383" name="圖片 382" descr="https://ctext.org/more.gif">
          <a:hlinkClick xmlns:r="http://schemas.openxmlformats.org/officeDocument/2006/relationships" r:id="rId1"/>
          <a:extLst>
            <a:ext uri="{FF2B5EF4-FFF2-40B4-BE49-F238E27FC236}">
              <a16:creationId xmlns:a16="http://schemas.microsoft.com/office/drawing/2014/main" id="{BAC3EB97-1101-43DE-818D-E49B8EBDF7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6144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384</xdr:row>
      <xdr:rowOff>0</xdr:rowOff>
    </xdr:from>
    <xdr:to>
      <xdr:col>0</xdr:col>
      <xdr:colOff>152400</xdr:colOff>
      <xdr:row>384</xdr:row>
      <xdr:rowOff>106680</xdr:rowOff>
    </xdr:to>
    <xdr:pic>
      <xdr:nvPicPr>
        <xdr:cNvPr id="384" name="圖片 383" descr="https://ctext.org/more.gif">
          <a:hlinkClick xmlns:r="http://schemas.openxmlformats.org/officeDocument/2006/relationships" r:id="rId1"/>
          <a:extLst>
            <a:ext uri="{FF2B5EF4-FFF2-40B4-BE49-F238E27FC236}">
              <a16:creationId xmlns:a16="http://schemas.microsoft.com/office/drawing/2014/main" id="{9611A48A-B118-406E-9E78-7B082B5499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79230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385</xdr:row>
      <xdr:rowOff>0</xdr:rowOff>
    </xdr:from>
    <xdr:to>
      <xdr:col>0</xdr:col>
      <xdr:colOff>152400</xdr:colOff>
      <xdr:row>385</xdr:row>
      <xdr:rowOff>106680</xdr:rowOff>
    </xdr:to>
    <xdr:pic>
      <xdr:nvPicPr>
        <xdr:cNvPr id="385" name="圖片 384" descr="https://ctext.org/more.gif">
          <a:hlinkClick xmlns:r="http://schemas.openxmlformats.org/officeDocument/2006/relationships" r:id="rId1"/>
          <a:extLst>
            <a:ext uri="{FF2B5EF4-FFF2-40B4-BE49-F238E27FC236}">
              <a16:creationId xmlns:a16="http://schemas.microsoft.com/office/drawing/2014/main" id="{139B39B9-44A6-4ADB-A59E-A158CF2F53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80114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386</xdr:row>
      <xdr:rowOff>0</xdr:rowOff>
    </xdr:from>
    <xdr:to>
      <xdr:col>0</xdr:col>
      <xdr:colOff>152400</xdr:colOff>
      <xdr:row>386</xdr:row>
      <xdr:rowOff>106680</xdr:rowOff>
    </xdr:to>
    <xdr:pic>
      <xdr:nvPicPr>
        <xdr:cNvPr id="386" name="圖片 385" descr="https://ctext.org/more.gif">
          <a:hlinkClick xmlns:r="http://schemas.openxmlformats.org/officeDocument/2006/relationships" r:id="rId1"/>
          <a:extLst>
            <a:ext uri="{FF2B5EF4-FFF2-40B4-BE49-F238E27FC236}">
              <a16:creationId xmlns:a16="http://schemas.microsoft.com/office/drawing/2014/main" id="{A6AEDFED-D5AC-4090-B781-511171A0D8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83200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387</xdr:row>
      <xdr:rowOff>0</xdr:rowOff>
    </xdr:from>
    <xdr:to>
      <xdr:col>0</xdr:col>
      <xdr:colOff>152400</xdr:colOff>
      <xdr:row>387</xdr:row>
      <xdr:rowOff>106680</xdr:rowOff>
    </xdr:to>
    <xdr:pic>
      <xdr:nvPicPr>
        <xdr:cNvPr id="387" name="圖片 386" descr="https://ctext.org/more.gif">
          <a:hlinkClick xmlns:r="http://schemas.openxmlformats.org/officeDocument/2006/relationships" r:id="rId1"/>
          <a:extLst>
            <a:ext uri="{FF2B5EF4-FFF2-40B4-BE49-F238E27FC236}">
              <a16:creationId xmlns:a16="http://schemas.microsoft.com/office/drawing/2014/main" id="{2A39EF4F-5D6C-4A0A-AF3E-256D768CF4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84968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388</xdr:row>
      <xdr:rowOff>0</xdr:rowOff>
    </xdr:from>
    <xdr:to>
      <xdr:col>0</xdr:col>
      <xdr:colOff>152400</xdr:colOff>
      <xdr:row>388</xdr:row>
      <xdr:rowOff>106680</xdr:rowOff>
    </xdr:to>
    <xdr:pic>
      <xdr:nvPicPr>
        <xdr:cNvPr id="388" name="圖片 387" descr="https://ctext.org/more.gif">
          <a:hlinkClick xmlns:r="http://schemas.openxmlformats.org/officeDocument/2006/relationships" r:id="rId1"/>
          <a:extLst>
            <a:ext uri="{FF2B5EF4-FFF2-40B4-BE49-F238E27FC236}">
              <a16:creationId xmlns:a16="http://schemas.microsoft.com/office/drawing/2014/main" id="{9DA53B1D-73BC-4DCC-8DA4-EACCF4A59B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90173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389</xdr:row>
      <xdr:rowOff>0</xdr:rowOff>
    </xdr:from>
    <xdr:to>
      <xdr:col>0</xdr:col>
      <xdr:colOff>152400</xdr:colOff>
      <xdr:row>389</xdr:row>
      <xdr:rowOff>106680</xdr:rowOff>
    </xdr:to>
    <xdr:pic>
      <xdr:nvPicPr>
        <xdr:cNvPr id="389" name="圖片 388" descr="https://ctext.org/more.gif">
          <a:hlinkClick xmlns:r="http://schemas.openxmlformats.org/officeDocument/2006/relationships" r:id="rId1"/>
          <a:extLst>
            <a:ext uri="{FF2B5EF4-FFF2-40B4-BE49-F238E27FC236}">
              <a16:creationId xmlns:a16="http://schemas.microsoft.com/office/drawing/2014/main" id="{967C597C-DDB7-4FC6-A289-BACA94974F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912781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390</xdr:row>
      <xdr:rowOff>0</xdr:rowOff>
    </xdr:from>
    <xdr:to>
      <xdr:col>0</xdr:col>
      <xdr:colOff>152400</xdr:colOff>
      <xdr:row>390</xdr:row>
      <xdr:rowOff>106680</xdr:rowOff>
    </xdr:to>
    <xdr:pic>
      <xdr:nvPicPr>
        <xdr:cNvPr id="390" name="圖片 389" descr="https://ctext.org/more.gif">
          <a:hlinkClick xmlns:r="http://schemas.openxmlformats.org/officeDocument/2006/relationships" r:id="rId1"/>
          <a:extLst>
            <a:ext uri="{FF2B5EF4-FFF2-40B4-BE49-F238E27FC236}">
              <a16:creationId xmlns:a16="http://schemas.microsoft.com/office/drawing/2014/main" id="{49BB3EEA-8B5C-476E-A0DF-393F56E192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951872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391</xdr:row>
      <xdr:rowOff>0</xdr:rowOff>
    </xdr:from>
    <xdr:to>
      <xdr:col>0</xdr:col>
      <xdr:colOff>152400</xdr:colOff>
      <xdr:row>391</xdr:row>
      <xdr:rowOff>106680</xdr:rowOff>
    </xdr:to>
    <xdr:pic>
      <xdr:nvPicPr>
        <xdr:cNvPr id="391" name="圖片 390" descr="https://ctext.org/more.gif">
          <a:hlinkClick xmlns:r="http://schemas.openxmlformats.org/officeDocument/2006/relationships" r:id="rId1"/>
          <a:extLst>
            <a:ext uri="{FF2B5EF4-FFF2-40B4-BE49-F238E27FC236}">
              <a16:creationId xmlns:a16="http://schemas.microsoft.com/office/drawing/2014/main" id="{8631F6C9-72AA-4570-8811-0BF7DF968F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96292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392</xdr:row>
      <xdr:rowOff>0</xdr:rowOff>
    </xdr:from>
    <xdr:to>
      <xdr:col>0</xdr:col>
      <xdr:colOff>152400</xdr:colOff>
      <xdr:row>392</xdr:row>
      <xdr:rowOff>106680</xdr:rowOff>
    </xdr:to>
    <xdr:pic>
      <xdr:nvPicPr>
        <xdr:cNvPr id="392" name="圖片 391" descr="https://ctext.org/more.gif">
          <a:hlinkClick xmlns:r="http://schemas.openxmlformats.org/officeDocument/2006/relationships" r:id="rId1"/>
          <a:extLst>
            <a:ext uri="{FF2B5EF4-FFF2-40B4-BE49-F238E27FC236}">
              <a16:creationId xmlns:a16="http://schemas.microsoft.com/office/drawing/2014/main" id="{97878B74-5296-4EB3-84D4-CCD1A694EB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998966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393</xdr:row>
      <xdr:rowOff>0</xdr:rowOff>
    </xdr:from>
    <xdr:to>
      <xdr:col>0</xdr:col>
      <xdr:colOff>152400</xdr:colOff>
      <xdr:row>393</xdr:row>
      <xdr:rowOff>106680</xdr:rowOff>
    </xdr:to>
    <xdr:pic>
      <xdr:nvPicPr>
        <xdr:cNvPr id="393" name="圖片 392" descr="https://ctext.org/more.gif">
          <a:hlinkClick xmlns:r="http://schemas.openxmlformats.org/officeDocument/2006/relationships" r:id="rId1"/>
          <a:extLst>
            <a:ext uri="{FF2B5EF4-FFF2-40B4-BE49-F238E27FC236}">
              <a16:creationId xmlns:a16="http://schemas.microsoft.com/office/drawing/2014/main" id="{E5183310-C3FF-41CD-8650-C6E355A84C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00955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394</xdr:row>
      <xdr:rowOff>0</xdr:rowOff>
    </xdr:from>
    <xdr:to>
      <xdr:col>0</xdr:col>
      <xdr:colOff>152400</xdr:colOff>
      <xdr:row>394</xdr:row>
      <xdr:rowOff>106680</xdr:rowOff>
    </xdr:to>
    <xdr:pic>
      <xdr:nvPicPr>
        <xdr:cNvPr id="394" name="圖片 393" descr="https://ctext.org/more.gif">
          <a:hlinkClick xmlns:r="http://schemas.openxmlformats.org/officeDocument/2006/relationships" r:id="rId1"/>
          <a:extLst>
            <a:ext uri="{FF2B5EF4-FFF2-40B4-BE49-F238E27FC236}">
              <a16:creationId xmlns:a16="http://schemas.microsoft.com/office/drawing/2014/main" id="{C2F64B61-C5B5-4C18-AF59-F49CB3A204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06160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395</xdr:row>
      <xdr:rowOff>0</xdr:rowOff>
    </xdr:from>
    <xdr:to>
      <xdr:col>0</xdr:col>
      <xdr:colOff>152400</xdr:colOff>
      <xdr:row>395</xdr:row>
      <xdr:rowOff>106680</xdr:rowOff>
    </xdr:to>
    <xdr:pic>
      <xdr:nvPicPr>
        <xdr:cNvPr id="395" name="圖片 394" descr="https://ctext.org/more.gif">
          <a:hlinkClick xmlns:r="http://schemas.openxmlformats.org/officeDocument/2006/relationships" r:id="rId1"/>
          <a:extLst>
            <a:ext uri="{FF2B5EF4-FFF2-40B4-BE49-F238E27FC236}">
              <a16:creationId xmlns:a16="http://schemas.microsoft.com/office/drawing/2014/main" id="{A0E496CF-113D-4CAC-84F2-F0E52777E4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07264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396</xdr:row>
      <xdr:rowOff>0</xdr:rowOff>
    </xdr:from>
    <xdr:to>
      <xdr:col>0</xdr:col>
      <xdr:colOff>152400</xdr:colOff>
      <xdr:row>396</xdr:row>
      <xdr:rowOff>106680</xdr:rowOff>
    </xdr:to>
    <xdr:pic>
      <xdr:nvPicPr>
        <xdr:cNvPr id="396" name="圖片 395" descr="https://ctext.org/more.gif">
          <a:hlinkClick xmlns:r="http://schemas.openxmlformats.org/officeDocument/2006/relationships" r:id="rId1"/>
          <a:extLst>
            <a:ext uri="{FF2B5EF4-FFF2-40B4-BE49-F238E27FC236}">
              <a16:creationId xmlns:a16="http://schemas.microsoft.com/office/drawing/2014/main" id="{44E4A610-B108-45A4-8CEF-746172D19D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12469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397</xdr:row>
      <xdr:rowOff>0</xdr:rowOff>
    </xdr:from>
    <xdr:to>
      <xdr:col>0</xdr:col>
      <xdr:colOff>152400</xdr:colOff>
      <xdr:row>397</xdr:row>
      <xdr:rowOff>106680</xdr:rowOff>
    </xdr:to>
    <xdr:pic>
      <xdr:nvPicPr>
        <xdr:cNvPr id="397" name="圖片 396" descr="https://ctext.org/more.gif">
          <a:hlinkClick xmlns:r="http://schemas.openxmlformats.org/officeDocument/2006/relationships" r:id="rId1"/>
          <a:extLst>
            <a:ext uri="{FF2B5EF4-FFF2-40B4-BE49-F238E27FC236}">
              <a16:creationId xmlns:a16="http://schemas.microsoft.com/office/drawing/2014/main" id="{5BEEB91A-DB56-4E7A-AA73-D5624D24E4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135743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398</xdr:row>
      <xdr:rowOff>0</xdr:rowOff>
    </xdr:from>
    <xdr:to>
      <xdr:col>0</xdr:col>
      <xdr:colOff>152400</xdr:colOff>
      <xdr:row>398</xdr:row>
      <xdr:rowOff>106680</xdr:rowOff>
    </xdr:to>
    <xdr:pic>
      <xdr:nvPicPr>
        <xdr:cNvPr id="398" name="圖片 397" descr="https://ctext.org/more.gif">
          <a:hlinkClick xmlns:r="http://schemas.openxmlformats.org/officeDocument/2006/relationships" r:id="rId1"/>
          <a:extLst>
            <a:ext uri="{FF2B5EF4-FFF2-40B4-BE49-F238E27FC236}">
              <a16:creationId xmlns:a16="http://schemas.microsoft.com/office/drawing/2014/main" id="{F2E49BC4-FAB7-4D83-9F9B-3E607AD082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15631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399</xdr:row>
      <xdr:rowOff>0</xdr:rowOff>
    </xdr:from>
    <xdr:to>
      <xdr:col>0</xdr:col>
      <xdr:colOff>152400</xdr:colOff>
      <xdr:row>399</xdr:row>
      <xdr:rowOff>106680</xdr:rowOff>
    </xdr:to>
    <xdr:pic>
      <xdr:nvPicPr>
        <xdr:cNvPr id="399" name="圖片 398" descr="https://ctext.org/more.gif">
          <a:hlinkClick xmlns:r="http://schemas.openxmlformats.org/officeDocument/2006/relationships" r:id="rId1"/>
          <a:extLst>
            <a:ext uri="{FF2B5EF4-FFF2-40B4-BE49-F238E27FC236}">
              <a16:creationId xmlns:a16="http://schemas.microsoft.com/office/drawing/2014/main" id="{1B176D44-F0A7-4B94-AC44-A4835B5B5A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167366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400</xdr:row>
      <xdr:rowOff>0</xdr:rowOff>
    </xdr:from>
    <xdr:to>
      <xdr:col>0</xdr:col>
      <xdr:colOff>152400</xdr:colOff>
      <xdr:row>400</xdr:row>
      <xdr:rowOff>106680</xdr:rowOff>
    </xdr:to>
    <xdr:pic>
      <xdr:nvPicPr>
        <xdr:cNvPr id="400" name="圖片 399" descr="https://ctext.org/more.gif">
          <a:hlinkClick xmlns:r="http://schemas.openxmlformats.org/officeDocument/2006/relationships" r:id="rId1"/>
          <a:extLst>
            <a:ext uri="{FF2B5EF4-FFF2-40B4-BE49-F238E27FC236}">
              <a16:creationId xmlns:a16="http://schemas.microsoft.com/office/drawing/2014/main" id="{DF096925-63B1-4013-8067-E41619D538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18382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401</xdr:row>
      <xdr:rowOff>0</xdr:rowOff>
    </xdr:from>
    <xdr:to>
      <xdr:col>0</xdr:col>
      <xdr:colOff>152400</xdr:colOff>
      <xdr:row>401</xdr:row>
      <xdr:rowOff>106680</xdr:rowOff>
    </xdr:to>
    <xdr:pic>
      <xdr:nvPicPr>
        <xdr:cNvPr id="401" name="圖片 400" descr="https://ctext.org/more.gif">
          <a:hlinkClick xmlns:r="http://schemas.openxmlformats.org/officeDocument/2006/relationships" r:id="rId1"/>
          <a:extLst>
            <a:ext uri="{FF2B5EF4-FFF2-40B4-BE49-F238E27FC236}">
              <a16:creationId xmlns:a16="http://schemas.microsoft.com/office/drawing/2014/main" id="{D50B8592-EFDB-428C-96B5-2804BB8105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19487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402</xdr:row>
      <xdr:rowOff>0</xdr:rowOff>
    </xdr:from>
    <xdr:to>
      <xdr:col>0</xdr:col>
      <xdr:colOff>152400</xdr:colOff>
      <xdr:row>402</xdr:row>
      <xdr:rowOff>106680</xdr:rowOff>
    </xdr:to>
    <xdr:pic>
      <xdr:nvPicPr>
        <xdr:cNvPr id="402" name="圖片 401" descr="https://ctext.org/more.gif">
          <a:hlinkClick xmlns:r="http://schemas.openxmlformats.org/officeDocument/2006/relationships" r:id="rId1"/>
          <a:extLst>
            <a:ext uri="{FF2B5EF4-FFF2-40B4-BE49-F238E27FC236}">
              <a16:creationId xmlns:a16="http://schemas.microsoft.com/office/drawing/2014/main" id="{17574E28-D352-442C-A916-EB5592C2E0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22573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403</xdr:row>
      <xdr:rowOff>0</xdr:rowOff>
    </xdr:from>
    <xdr:to>
      <xdr:col>0</xdr:col>
      <xdr:colOff>152400</xdr:colOff>
      <xdr:row>403</xdr:row>
      <xdr:rowOff>106680</xdr:rowOff>
    </xdr:to>
    <xdr:pic>
      <xdr:nvPicPr>
        <xdr:cNvPr id="403" name="圖片 402" descr="https://ctext.org/more.gif">
          <a:hlinkClick xmlns:r="http://schemas.openxmlformats.org/officeDocument/2006/relationships" r:id="rId1"/>
          <a:extLst>
            <a:ext uri="{FF2B5EF4-FFF2-40B4-BE49-F238E27FC236}">
              <a16:creationId xmlns:a16="http://schemas.microsoft.com/office/drawing/2014/main" id="{0A13F6E4-4019-46D0-A437-E38252B02F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23678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404</xdr:row>
      <xdr:rowOff>0</xdr:rowOff>
    </xdr:from>
    <xdr:to>
      <xdr:col>0</xdr:col>
      <xdr:colOff>152400</xdr:colOff>
      <xdr:row>404</xdr:row>
      <xdr:rowOff>106680</xdr:rowOff>
    </xdr:to>
    <xdr:pic>
      <xdr:nvPicPr>
        <xdr:cNvPr id="404" name="圖片 403" descr="https://ctext.org/more.gif">
          <a:hlinkClick xmlns:r="http://schemas.openxmlformats.org/officeDocument/2006/relationships" r:id="rId1"/>
          <a:extLst>
            <a:ext uri="{FF2B5EF4-FFF2-40B4-BE49-F238E27FC236}">
              <a16:creationId xmlns:a16="http://schemas.microsoft.com/office/drawing/2014/main" id="{3292F62F-4D96-4E3B-83F7-DD596ED65D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27793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405</xdr:row>
      <xdr:rowOff>0</xdr:rowOff>
    </xdr:from>
    <xdr:to>
      <xdr:col>0</xdr:col>
      <xdr:colOff>152400</xdr:colOff>
      <xdr:row>405</xdr:row>
      <xdr:rowOff>106680</xdr:rowOff>
    </xdr:to>
    <xdr:pic>
      <xdr:nvPicPr>
        <xdr:cNvPr id="405" name="圖片 404" descr="https://ctext.org/more.gif">
          <a:hlinkClick xmlns:r="http://schemas.openxmlformats.org/officeDocument/2006/relationships" r:id="rId1"/>
          <a:extLst>
            <a:ext uri="{FF2B5EF4-FFF2-40B4-BE49-F238E27FC236}">
              <a16:creationId xmlns:a16="http://schemas.microsoft.com/office/drawing/2014/main" id="{2A306D6F-26A1-426F-9E49-CBD9333EA8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28898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406</xdr:row>
      <xdr:rowOff>0</xdr:rowOff>
    </xdr:from>
    <xdr:to>
      <xdr:col>0</xdr:col>
      <xdr:colOff>152400</xdr:colOff>
      <xdr:row>406</xdr:row>
      <xdr:rowOff>106680</xdr:rowOff>
    </xdr:to>
    <xdr:pic>
      <xdr:nvPicPr>
        <xdr:cNvPr id="406" name="圖片 405" descr="https://ctext.org/more.gif">
          <a:hlinkClick xmlns:r="http://schemas.openxmlformats.org/officeDocument/2006/relationships" r:id="rId1"/>
          <a:extLst>
            <a:ext uri="{FF2B5EF4-FFF2-40B4-BE49-F238E27FC236}">
              <a16:creationId xmlns:a16="http://schemas.microsoft.com/office/drawing/2014/main" id="{29E3A598-01D6-4E6E-95E5-310966B36C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30544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407</xdr:row>
      <xdr:rowOff>0</xdr:rowOff>
    </xdr:from>
    <xdr:to>
      <xdr:col>0</xdr:col>
      <xdr:colOff>152400</xdr:colOff>
      <xdr:row>407</xdr:row>
      <xdr:rowOff>106680</xdr:rowOff>
    </xdr:to>
    <xdr:pic>
      <xdr:nvPicPr>
        <xdr:cNvPr id="407" name="圖片 406" descr="https://ctext.org/more.gif">
          <a:hlinkClick xmlns:r="http://schemas.openxmlformats.org/officeDocument/2006/relationships" r:id="rId1"/>
          <a:extLst>
            <a:ext uri="{FF2B5EF4-FFF2-40B4-BE49-F238E27FC236}">
              <a16:creationId xmlns:a16="http://schemas.microsoft.com/office/drawing/2014/main" id="{FEE6F722-8E94-40A0-85CB-F56D95E05A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31648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408</xdr:row>
      <xdr:rowOff>0</xdr:rowOff>
    </xdr:from>
    <xdr:to>
      <xdr:col>0</xdr:col>
      <xdr:colOff>152400</xdr:colOff>
      <xdr:row>408</xdr:row>
      <xdr:rowOff>106680</xdr:rowOff>
    </xdr:to>
    <xdr:pic>
      <xdr:nvPicPr>
        <xdr:cNvPr id="408" name="圖片 407" descr="https://ctext.org/more.gif">
          <a:hlinkClick xmlns:r="http://schemas.openxmlformats.org/officeDocument/2006/relationships" r:id="rId1"/>
          <a:extLst>
            <a:ext uri="{FF2B5EF4-FFF2-40B4-BE49-F238E27FC236}">
              <a16:creationId xmlns:a16="http://schemas.microsoft.com/office/drawing/2014/main" id="{75CE5BD6-9C10-4C90-9938-A9DDA62C3F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35969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409</xdr:row>
      <xdr:rowOff>0</xdr:rowOff>
    </xdr:from>
    <xdr:to>
      <xdr:col>0</xdr:col>
      <xdr:colOff>152400</xdr:colOff>
      <xdr:row>409</xdr:row>
      <xdr:rowOff>106680</xdr:rowOff>
    </xdr:to>
    <xdr:pic>
      <xdr:nvPicPr>
        <xdr:cNvPr id="409" name="圖片 408" descr="https://ctext.org/more.gif">
          <a:hlinkClick xmlns:r="http://schemas.openxmlformats.org/officeDocument/2006/relationships" r:id="rId1"/>
          <a:extLst>
            <a:ext uri="{FF2B5EF4-FFF2-40B4-BE49-F238E27FC236}">
              <a16:creationId xmlns:a16="http://schemas.microsoft.com/office/drawing/2014/main" id="{A22316E2-3AD3-40B9-9DE4-8D4D5CDFF3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37074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410</xdr:row>
      <xdr:rowOff>0</xdr:rowOff>
    </xdr:from>
    <xdr:to>
      <xdr:col>0</xdr:col>
      <xdr:colOff>152400</xdr:colOff>
      <xdr:row>410</xdr:row>
      <xdr:rowOff>106680</xdr:rowOff>
    </xdr:to>
    <xdr:pic>
      <xdr:nvPicPr>
        <xdr:cNvPr id="410" name="圖片 409" descr="https://ctext.org/more.gif">
          <a:hlinkClick xmlns:r="http://schemas.openxmlformats.org/officeDocument/2006/relationships" r:id="rId1"/>
          <a:extLst>
            <a:ext uri="{FF2B5EF4-FFF2-40B4-BE49-F238E27FC236}">
              <a16:creationId xmlns:a16="http://schemas.microsoft.com/office/drawing/2014/main" id="{548F436F-57FF-484B-91B1-608E700022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39954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411</xdr:row>
      <xdr:rowOff>0</xdr:rowOff>
    </xdr:from>
    <xdr:to>
      <xdr:col>0</xdr:col>
      <xdr:colOff>152400</xdr:colOff>
      <xdr:row>411</xdr:row>
      <xdr:rowOff>106680</xdr:rowOff>
    </xdr:to>
    <xdr:pic>
      <xdr:nvPicPr>
        <xdr:cNvPr id="411" name="圖片 410" descr="https://ctext.org/more.gif">
          <a:hlinkClick xmlns:r="http://schemas.openxmlformats.org/officeDocument/2006/relationships" r:id="rId1"/>
          <a:extLst>
            <a:ext uri="{FF2B5EF4-FFF2-40B4-BE49-F238E27FC236}">
              <a16:creationId xmlns:a16="http://schemas.microsoft.com/office/drawing/2014/main" id="{99F41923-9D8A-4F51-A715-EC98DDF67C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410596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412</xdr:row>
      <xdr:rowOff>0</xdr:rowOff>
    </xdr:from>
    <xdr:to>
      <xdr:col>0</xdr:col>
      <xdr:colOff>152400</xdr:colOff>
      <xdr:row>412</xdr:row>
      <xdr:rowOff>106680</xdr:rowOff>
    </xdr:to>
    <xdr:pic>
      <xdr:nvPicPr>
        <xdr:cNvPr id="412" name="圖片 411" descr="https://ctext.org/more.gif">
          <a:hlinkClick xmlns:r="http://schemas.openxmlformats.org/officeDocument/2006/relationships" r:id="rId1"/>
          <a:extLst>
            <a:ext uri="{FF2B5EF4-FFF2-40B4-BE49-F238E27FC236}">
              <a16:creationId xmlns:a16="http://schemas.microsoft.com/office/drawing/2014/main" id="{2B3E4702-3BBD-4E40-9902-A480CD3100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43940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413</xdr:row>
      <xdr:rowOff>0</xdr:rowOff>
    </xdr:from>
    <xdr:to>
      <xdr:col>0</xdr:col>
      <xdr:colOff>152400</xdr:colOff>
      <xdr:row>413</xdr:row>
      <xdr:rowOff>106680</xdr:rowOff>
    </xdr:to>
    <xdr:pic>
      <xdr:nvPicPr>
        <xdr:cNvPr id="413" name="圖片 412" descr="https://ctext.org/more.gif">
          <a:hlinkClick xmlns:r="http://schemas.openxmlformats.org/officeDocument/2006/relationships" r:id="rId1"/>
          <a:extLst>
            <a:ext uri="{FF2B5EF4-FFF2-40B4-BE49-F238E27FC236}">
              <a16:creationId xmlns:a16="http://schemas.microsoft.com/office/drawing/2014/main" id="{060E73EE-156E-49E1-BCA7-14A3104F3C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44557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414</xdr:row>
      <xdr:rowOff>0</xdr:rowOff>
    </xdr:from>
    <xdr:to>
      <xdr:col>0</xdr:col>
      <xdr:colOff>152400</xdr:colOff>
      <xdr:row>414</xdr:row>
      <xdr:rowOff>106680</xdr:rowOff>
    </xdr:to>
    <xdr:pic>
      <xdr:nvPicPr>
        <xdr:cNvPr id="414" name="圖片 413" descr="https://ctext.org/more.gif">
          <a:hlinkClick xmlns:r="http://schemas.openxmlformats.org/officeDocument/2006/relationships" r:id="rId1"/>
          <a:extLst>
            <a:ext uri="{FF2B5EF4-FFF2-40B4-BE49-F238E27FC236}">
              <a16:creationId xmlns:a16="http://schemas.microsoft.com/office/drawing/2014/main" id="{3EA26605-01A4-4CD3-AC29-DD7426E3D4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45883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415</xdr:row>
      <xdr:rowOff>0</xdr:rowOff>
    </xdr:from>
    <xdr:to>
      <xdr:col>0</xdr:col>
      <xdr:colOff>152400</xdr:colOff>
      <xdr:row>415</xdr:row>
      <xdr:rowOff>106680</xdr:rowOff>
    </xdr:to>
    <xdr:pic>
      <xdr:nvPicPr>
        <xdr:cNvPr id="415" name="圖片 414" descr="https://ctext.org/more.gif">
          <a:hlinkClick xmlns:r="http://schemas.openxmlformats.org/officeDocument/2006/relationships" r:id="rId1"/>
          <a:extLst>
            <a:ext uri="{FF2B5EF4-FFF2-40B4-BE49-F238E27FC236}">
              <a16:creationId xmlns:a16="http://schemas.microsoft.com/office/drawing/2014/main" id="{A05F8B15-92BB-44A7-A00A-72FB662903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48969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416</xdr:row>
      <xdr:rowOff>0</xdr:rowOff>
    </xdr:from>
    <xdr:to>
      <xdr:col>0</xdr:col>
      <xdr:colOff>152400</xdr:colOff>
      <xdr:row>416</xdr:row>
      <xdr:rowOff>106680</xdr:rowOff>
    </xdr:to>
    <xdr:pic>
      <xdr:nvPicPr>
        <xdr:cNvPr id="416" name="圖片 415" descr="https://ctext.org/more.gif">
          <a:hlinkClick xmlns:r="http://schemas.openxmlformats.org/officeDocument/2006/relationships" r:id="rId1"/>
          <a:extLst>
            <a:ext uri="{FF2B5EF4-FFF2-40B4-BE49-F238E27FC236}">
              <a16:creationId xmlns:a16="http://schemas.microsoft.com/office/drawing/2014/main" id="{19C41867-6795-4EF5-BF2F-C472BEC7A7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50295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417</xdr:row>
      <xdr:rowOff>0</xdr:rowOff>
    </xdr:from>
    <xdr:to>
      <xdr:col>0</xdr:col>
      <xdr:colOff>152400</xdr:colOff>
      <xdr:row>417</xdr:row>
      <xdr:rowOff>106680</xdr:rowOff>
    </xdr:to>
    <xdr:pic>
      <xdr:nvPicPr>
        <xdr:cNvPr id="417" name="圖片 416" descr="https://ctext.org/more.gif">
          <a:hlinkClick xmlns:r="http://schemas.openxmlformats.org/officeDocument/2006/relationships" r:id="rId1"/>
          <a:extLst>
            <a:ext uri="{FF2B5EF4-FFF2-40B4-BE49-F238E27FC236}">
              <a16:creationId xmlns:a16="http://schemas.microsoft.com/office/drawing/2014/main" id="{1BD8E6FE-259B-4AFA-B285-51BE842AD9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52558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418</xdr:row>
      <xdr:rowOff>0</xdr:rowOff>
    </xdr:from>
    <xdr:to>
      <xdr:col>0</xdr:col>
      <xdr:colOff>152400</xdr:colOff>
      <xdr:row>418</xdr:row>
      <xdr:rowOff>106680</xdr:rowOff>
    </xdr:to>
    <xdr:pic>
      <xdr:nvPicPr>
        <xdr:cNvPr id="418" name="圖片 417" descr="https://ctext.org/more.gif">
          <a:hlinkClick xmlns:r="http://schemas.openxmlformats.org/officeDocument/2006/relationships" r:id="rId1"/>
          <a:extLst>
            <a:ext uri="{FF2B5EF4-FFF2-40B4-BE49-F238E27FC236}">
              <a16:creationId xmlns:a16="http://schemas.microsoft.com/office/drawing/2014/main" id="{C339BA04-B9DD-4864-B501-96CA034DB0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53884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419</xdr:row>
      <xdr:rowOff>0</xdr:rowOff>
    </xdr:from>
    <xdr:to>
      <xdr:col>0</xdr:col>
      <xdr:colOff>152400</xdr:colOff>
      <xdr:row>419</xdr:row>
      <xdr:rowOff>106680</xdr:rowOff>
    </xdr:to>
    <xdr:pic>
      <xdr:nvPicPr>
        <xdr:cNvPr id="419" name="圖片 418" descr="https://ctext.org/more.gif">
          <a:hlinkClick xmlns:r="http://schemas.openxmlformats.org/officeDocument/2006/relationships" r:id="rId1"/>
          <a:extLst>
            <a:ext uri="{FF2B5EF4-FFF2-40B4-BE49-F238E27FC236}">
              <a16:creationId xmlns:a16="http://schemas.microsoft.com/office/drawing/2014/main" id="{7380E3E4-828C-41F0-A5A1-B28C18F83D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59088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420</xdr:row>
      <xdr:rowOff>0</xdr:rowOff>
    </xdr:from>
    <xdr:to>
      <xdr:col>0</xdr:col>
      <xdr:colOff>152400</xdr:colOff>
      <xdr:row>420</xdr:row>
      <xdr:rowOff>106680</xdr:rowOff>
    </xdr:to>
    <xdr:pic>
      <xdr:nvPicPr>
        <xdr:cNvPr id="420" name="圖片 419" descr="https://ctext.org/more.gif">
          <a:hlinkClick xmlns:r="http://schemas.openxmlformats.org/officeDocument/2006/relationships" r:id="rId1"/>
          <a:extLst>
            <a:ext uri="{FF2B5EF4-FFF2-40B4-BE49-F238E27FC236}">
              <a16:creationId xmlns:a16="http://schemas.microsoft.com/office/drawing/2014/main" id="{EF4ED4DB-C740-4F8C-9DFB-CAB8BAB89E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60414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421</xdr:row>
      <xdr:rowOff>0</xdr:rowOff>
    </xdr:from>
    <xdr:to>
      <xdr:col>0</xdr:col>
      <xdr:colOff>152400</xdr:colOff>
      <xdr:row>421</xdr:row>
      <xdr:rowOff>106680</xdr:rowOff>
    </xdr:to>
    <xdr:pic>
      <xdr:nvPicPr>
        <xdr:cNvPr id="421" name="圖片 420" descr="https://ctext.org/more.gif">
          <a:hlinkClick xmlns:r="http://schemas.openxmlformats.org/officeDocument/2006/relationships" r:id="rId1"/>
          <a:extLst>
            <a:ext uri="{FF2B5EF4-FFF2-40B4-BE49-F238E27FC236}">
              <a16:creationId xmlns:a16="http://schemas.microsoft.com/office/drawing/2014/main" id="{67C31AFD-CB07-4522-B6F6-75370CFD47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656189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422</xdr:row>
      <xdr:rowOff>0</xdr:rowOff>
    </xdr:from>
    <xdr:to>
      <xdr:col>0</xdr:col>
      <xdr:colOff>152400</xdr:colOff>
      <xdr:row>422</xdr:row>
      <xdr:rowOff>106680</xdr:rowOff>
    </xdr:to>
    <xdr:pic>
      <xdr:nvPicPr>
        <xdr:cNvPr id="422" name="圖片 421" descr="https://ctext.org/more.gif">
          <a:hlinkClick xmlns:r="http://schemas.openxmlformats.org/officeDocument/2006/relationships" r:id="rId1"/>
          <a:extLst>
            <a:ext uri="{FF2B5EF4-FFF2-40B4-BE49-F238E27FC236}">
              <a16:creationId xmlns:a16="http://schemas.microsoft.com/office/drawing/2014/main" id="{F6126B91-A949-434A-A18C-3B3D39BA1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66502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423</xdr:row>
      <xdr:rowOff>0</xdr:rowOff>
    </xdr:from>
    <xdr:to>
      <xdr:col>0</xdr:col>
      <xdr:colOff>152400</xdr:colOff>
      <xdr:row>423</xdr:row>
      <xdr:rowOff>106680</xdr:rowOff>
    </xdr:to>
    <xdr:pic>
      <xdr:nvPicPr>
        <xdr:cNvPr id="423" name="圖片 422" descr="https://ctext.org/more.gif">
          <a:hlinkClick xmlns:r="http://schemas.openxmlformats.org/officeDocument/2006/relationships" r:id="rId1"/>
          <a:extLst>
            <a:ext uri="{FF2B5EF4-FFF2-40B4-BE49-F238E27FC236}">
              <a16:creationId xmlns:a16="http://schemas.microsoft.com/office/drawing/2014/main" id="{10704D36-C9CE-49DA-88BF-30E3773225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68971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424</xdr:row>
      <xdr:rowOff>0</xdr:rowOff>
    </xdr:from>
    <xdr:to>
      <xdr:col>0</xdr:col>
      <xdr:colOff>152400</xdr:colOff>
      <xdr:row>424</xdr:row>
      <xdr:rowOff>106680</xdr:rowOff>
    </xdr:to>
    <xdr:pic>
      <xdr:nvPicPr>
        <xdr:cNvPr id="424" name="圖片 423" descr="https://ctext.org/more.gif">
          <a:hlinkClick xmlns:r="http://schemas.openxmlformats.org/officeDocument/2006/relationships" r:id="rId1"/>
          <a:extLst>
            <a:ext uri="{FF2B5EF4-FFF2-40B4-BE49-F238E27FC236}">
              <a16:creationId xmlns:a16="http://schemas.microsoft.com/office/drawing/2014/main" id="{BD7CBE6A-F609-4D55-811E-00319DF8DE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69855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425</xdr:row>
      <xdr:rowOff>0</xdr:rowOff>
    </xdr:from>
    <xdr:to>
      <xdr:col>0</xdr:col>
      <xdr:colOff>152400</xdr:colOff>
      <xdr:row>425</xdr:row>
      <xdr:rowOff>106680</xdr:rowOff>
    </xdr:to>
    <xdr:pic>
      <xdr:nvPicPr>
        <xdr:cNvPr id="425" name="圖片 424" descr="https://ctext.org/more.gif">
          <a:hlinkClick xmlns:r="http://schemas.openxmlformats.org/officeDocument/2006/relationships" r:id="rId1"/>
          <a:extLst>
            <a:ext uri="{FF2B5EF4-FFF2-40B4-BE49-F238E27FC236}">
              <a16:creationId xmlns:a16="http://schemas.microsoft.com/office/drawing/2014/main" id="{65D15381-57F8-4047-9AF1-3D259A7A0D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737646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426</xdr:row>
      <xdr:rowOff>0</xdr:rowOff>
    </xdr:from>
    <xdr:to>
      <xdr:col>0</xdr:col>
      <xdr:colOff>152400</xdr:colOff>
      <xdr:row>426</xdr:row>
      <xdr:rowOff>106680</xdr:rowOff>
    </xdr:to>
    <xdr:pic>
      <xdr:nvPicPr>
        <xdr:cNvPr id="426" name="圖片 425" descr="https://ctext.org/more.gif">
          <a:hlinkClick xmlns:r="http://schemas.openxmlformats.org/officeDocument/2006/relationships" r:id="rId1"/>
          <a:extLst>
            <a:ext uri="{FF2B5EF4-FFF2-40B4-BE49-F238E27FC236}">
              <a16:creationId xmlns:a16="http://schemas.microsoft.com/office/drawing/2014/main" id="{57ED4A2D-3BFE-4A32-93C4-BDF4E3E1D0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75090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xdr:row>
      <xdr:rowOff>0</xdr:rowOff>
    </xdr:from>
    <xdr:to>
      <xdr:col>0</xdr:col>
      <xdr:colOff>152400</xdr:colOff>
      <xdr:row>427</xdr:row>
      <xdr:rowOff>106680</xdr:rowOff>
    </xdr:to>
    <xdr:pic>
      <xdr:nvPicPr>
        <xdr:cNvPr id="427" name="圖片 426" descr="https://ctext.org/more.gif">
          <a:hlinkClick xmlns:r="http://schemas.openxmlformats.org/officeDocument/2006/relationships" r:id="rId1"/>
          <a:extLst>
            <a:ext uri="{FF2B5EF4-FFF2-40B4-BE49-F238E27FC236}">
              <a16:creationId xmlns:a16="http://schemas.microsoft.com/office/drawing/2014/main" id="{036B40A8-060D-4936-B562-849B7EA84F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798225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428</xdr:row>
      <xdr:rowOff>0</xdr:rowOff>
    </xdr:from>
    <xdr:to>
      <xdr:col>0</xdr:col>
      <xdr:colOff>152400</xdr:colOff>
      <xdr:row>428</xdr:row>
      <xdr:rowOff>106680</xdr:rowOff>
    </xdr:to>
    <xdr:pic>
      <xdr:nvPicPr>
        <xdr:cNvPr id="428" name="圖片 427" descr="https://ctext.org/more.gif">
          <a:hlinkClick xmlns:r="http://schemas.openxmlformats.org/officeDocument/2006/relationships" r:id="rId1"/>
          <a:extLst>
            <a:ext uri="{FF2B5EF4-FFF2-40B4-BE49-F238E27FC236}">
              <a16:creationId xmlns:a16="http://schemas.microsoft.com/office/drawing/2014/main" id="{275A0586-DD40-4218-9FE3-79DACD346C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81148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429</xdr:row>
      <xdr:rowOff>0</xdr:rowOff>
    </xdr:from>
    <xdr:to>
      <xdr:col>0</xdr:col>
      <xdr:colOff>152400</xdr:colOff>
      <xdr:row>429</xdr:row>
      <xdr:rowOff>106680</xdr:rowOff>
    </xdr:to>
    <xdr:pic>
      <xdr:nvPicPr>
        <xdr:cNvPr id="429" name="圖片 428" descr="https://ctext.org/more.gif">
          <a:hlinkClick xmlns:r="http://schemas.openxmlformats.org/officeDocument/2006/relationships" r:id="rId1"/>
          <a:extLst>
            <a:ext uri="{FF2B5EF4-FFF2-40B4-BE49-F238E27FC236}">
              <a16:creationId xmlns:a16="http://schemas.microsoft.com/office/drawing/2014/main" id="{E08347AD-E1FC-42D3-9DD4-FEA54078E4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85880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430</xdr:row>
      <xdr:rowOff>0</xdr:rowOff>
    </xdr:from>
    <xdr:to>
      <xdr:col>0</xdr:col>
      <xdr:colOff>152400</xdr:colOff>
      <xdr:row>430</xdr:row>
      <xdr:rowOff>106680</xdr:rowOff>
    </xdr:to>
    <xdr:pic>
      <xdr:nvPicPr>
        <xdr:cNvPr id="430" name="圖片 429" descr="https://ctext.org/more.gif">
          <a:hlinkClick xmlns:r="http://schemas.openxmlformats.org/officeDocument/2006/relationships" r:id="rId1"/>
          <a:extLst>
            <a:ext uri="{FF2B5EF4-FFF2-40B4-BE49-F238E27FC236}">
              <a16:creationId xmlns:a16="http://schemas.microsoft.com/office/drawing/2014/main" id="{25910732-5E29-4095-8C2E-A6094A920E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869853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431</xdr:row>
      <xdr:rowOff>0</xdr:rowOff>
    </xdr:from>
    <xdr:to>
      <xdr:col>0</xdr:col>
      <xdr:colOff>152400</xdr:colOff>
      <xdr:row>431</xdr:row>
      <xdr:rowOff>106680</xdr:rowOff>
    </xdr:to>
    <xdr:pic>
      <xdr:nvPicPr>
        <xdr:cNvPr id="431" name="圖片 430" descr="https://ctext.org/more.gif">
          <a:hlinkClick xmlns:r="http://schemas.openxmlformats.org/officeDocument/2006/relationships" r:id="rId1"/>
          <a:extLst>
            <a:ext uri="{FF2B5EF4-FFF2-40B4-BE49-F238E27FC236}">
              <a16:creationId xmlns:a16="http://schemas.microsoft.com/office/drawing/2014/main" id="{10E329B2-602F-4305-B374-42AEE0F413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91923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432</xdr:row>
      <xdr:rowOff>0</xdr:rowOff>
    </xdr:from>
    <xdr:to>
      <xdr:col>0</xdr:col>
      <xdr:colOff>152400</xdr:colOff>
      <xdr:row>432</xdr:row>
      <xdr:rowOff>106680</xdr:rowOff>
    </xdr:to>
    <xdr:pic>
      <xdr:nvPicPr>
        <xdr:cNvPr id="432" name="圖片 431" descr="https://ctext.org/more.gif">
          <a:hlinkClick xmlns:r="http://schemas.openxmlformats.org/officeDocument/2006/relationships" r:id="rId1"/>
          <a:extLst>
            <a:ext uri="{FF2B5EF4-FFF2-40B4-BE49-F238E27FC236}">
              <a16:creationId xmlns:a16="http://schemas.microsoft.com/office/drawing/2014/main" id="{DA610CD0-C44E-4DE1-96FC-B044F8836E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93028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0</xdr:col>
      <xdr:colOff>152400</xdr:colOff>
      <xdr:row>433</xdr:row>
      <xdr:rowOff>106680</xdr:rowOff>
    </xdr:to>
    <xdr:pic>
      <xdr:nvPicPr>
        <xdr:cNvPr id="433" name="圖片 432" descr="https://ctext.org/more.gif">
          <a:hlinkClick xmlns:r="http://schemas.openxmlformats.org/officeDocument/2006/relationships" r:id="rId1"/>
          <a:extLst>
            <a:ext uri="{FF2B5EF4-FFF2-40B4-BE49-F238E27FC236}">
              <a16:creationId xmlns:a16="http://schemas.microsoft.com/office/drawing/2014/main" id="{3F51C7F5-85C5-4DBA-B98E-0597A130DD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981715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434</xdr:row>
      <xdr:rowOff>0</xdr:rowOff>
    </xdr:from>
    <xdr:to>
      <xdr:col>0</xdr:col>
      <xdr:colOff>152400</xdr:colOff>
      <xdr:row>434</xdr:row>
      <xdr:rowOff>106680</xdr:rowOff>
    </xdr:to>
    <xdr:pic>
      <xdr:nvPicPr>
        <xdr:cNvPr id="434" name="圖片 433" descr="https://ctext.org/more.gif">
          <a:hlinkClick xmlns:r="http://schemas.openxmlformats.org/officeDocument/2006/relationships" r:id="rId1"/>
          <a:extLst>
            <a:ext uri="{FF2B5EF4-FFF2-40B4-BE49-F238E27FC236}">
              <a16:creationId xmlns:a16="http://schemas.microsoft.com/office/drawing/2014/main" id="{AE8AB701-55E5-40E4-8143-A12047C888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099497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435</xdr:row>
      <xdr:rowOff>0</xdr:rowOff>
    </xdr:from>
    <xdr:to>
      <xdr:col>0</xdr:col>
      <xdr:colOff>152400</xdr:colOff>
      <xdr:row>435</xdr:row>
      <xdr:rowOff>106680</xdr:rowOff>
    </xdr:to>
    <xdr:pic>
      <xdr:nvPicPr>
        <xdr:cNvPr id="435" name="圖片 434" descr="https://ctext.org/more.gif">
          <a:hlinkClick xmlns:r="http://schemas.openxmlformats.org/officeDocument/2006/relationships" r:id="rId1"/>
          <a:extLst>
            <a:ext uri="{FF2B5EF4-FFF2-40B4-BE49-F238E27FC236}">
              <a16:creationId xmlns:a16="http://schemas.microsoft.com/office/drawing/2014/main" id="{64BECEA3-1A3E-4F31-AEC6-E7BEC55622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02995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436</xdr:row>
      <xdr:rowOff>0</xdr:rowOff>
    </xdr:from>
    <xdr:to>
      <xdr:col>0</xdr:col>
      <xdr:colOff>152400</xdr:colOff>
      <xdr:row>436</xdr:row>
      <xdr:rowOff>106680</xdr:rowOff>
    </xdr:to>
    <xdr:pic>
      <xdr:nvPicPr>
        <xdr:cNvPr id="436" name="圖片 435" descr="https://ctext.org/more.gif">
          <a:hlinkClick xmlns:r="http://schemas.openxmlformats.org/officeDocument/2006/relationships" r:id="rId1"/>
          <a:extLst>
            <a:ext uri="{FF2B5EF4-FFF2-40B4-BE49-F238E27FC236}">
              <a16:creationId xmlns:a16="http://schemas.microsoft.com/office/drawing/2014/main" id="{8B259E5F-7870-4D66-9741-185E5FB61D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04320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437</xdr:row>
      <xdr:rowOff>0</xdr:rowOff>
    </xdr:from>
    <xdr:to>
      <xdr:col>0</xdr:col>
      <xdr:colOff>152400</xdr:colOff>
      <xdr:row>437</xdr:row>
      <xdr:rowOff>106680</xdr:rowOff>
    </xdr:to>
    <xdr:pic>
      <xdr:nvPicPr>
        <xdr:cNvPr id="437" name="圖片 436" descr="https://ctext.org/more.gif">
          <a:hlinkClick xmlns:r="http://schemas.openxmlformats.org/officeDocument/2006/relationships" r:id="rId1"/>
          <a:extLst>
            <a:ext uri="{FF2B5EF4-FFF2-40B4-BE49-F238E27FC236}">
              <a16:creationId xmlns:a16="http://schemas.microsoft.com/office/drawing/2014/main" id="{1E109267-D672-4CE4-B449-0805C435EC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09525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438</xdr:row>
      <xdr:rowOff>0</xdr:rowOff>
    </xdr:from>
    <xdr:to>
      <xdr:col>0</xdr:col>
      <xdr:colOff>152400</xdr:colOff>
      <xdr:row>438</xdr:row>
      <xdr:rowOff>106680</xdr:rowOff>
    </xdr:to>
    <xdr:pic>
      <xdr:nvPicPr>
        <xdr:cNvPr id="438" name="圖片 437" descr="https://ctext.org/more.gif">
          <a:hlinkClick xmlns:r="http://schemas.openxmlformats.org/officeDocument/2006/relationships" r:id="rId1"/>
          <a:extLst>
            <a:ext uri="{FF2B5EF4-FFF2-40B4-BE49-F238E27FC236}">
              <a16:creationId xmlns:a16="http://schemas.microsoft.com/office/drawing/2014/main" id="{CE018769-FAA7-4950-A458-6A7D0F1828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10851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439</xdr:row>
      <xdr:rowOff>0</xdr:rowOff>
    </xdr:from>
    <xdr:to>
      <xdr:col>0</xdr:col>
      <xdr:colOff>152400</xdr:colOff>
      <xdr:row>439</xdr:row>
      <xdr:rowOff>106680</xdr:rowOff>
    </xdr:to>
    <xdr:pic>
      <xdr:nvPicPr>
        <xdr:cNvPr id="439" name="圖片 438" descr="https://ctext.org/more.gif">
          <a:hlinkClick xmlns:r="http://schemas.openxmlformats.org/officeDocument/2006/relationships" r:id="rId1"/>
          <a:extLst>
            <a:ext uri="{FF2B5EF4-FFF2-40B4-BE49-F238E27FC236}">
              <a16:creationId xmlns:a16="http://schemas.microsoft.com/office/drawing/2014/main" id="{B95C4288-B704-4962-8C18-1EBA61AC7B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15994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440</xdr:row>
      <xdr:rowOff>0</xdr:rowOff>
    </xdr:from>
    <xdr:to>
      <xdr:col>0</xdr:col>
      <xdr:colOff>152400</xdr:colOff>
      <xdr:row>440</xdr:row>
      <xdr:rowOff>106680</xdr:rowOff>
    </xdr:to>
    <xdr:pic>
      <xdr:nvPicPr>
        <xdr:cNvPr id="440" name="圖片 439" descr="https://ctext.org/more.gif">
          <a:hlinkClick xmlns:r="http://schemas.openxmlformats.org/officeDocument/2006/relationships" r:id="rId1"/>
          <a:extLst>
            <a:ext uri="{FF2B5EF4-FFF2-40B4-BE49-F238E27FC236}">
              <a16:creationId xmlns:a16="http://schemas.microsoft.com/office/drawing/2014/main" id="{158906CB-A478-4A36-BC4C-BE5202943F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173206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441</xdr:row>
      <xdr:rowOff>0</xdr:rowOff>
    </xdr:from>
    <xdr:to>
      <xdr:col>0</xdr:col>
      <xdr:colOff>152400</xdr:colOff>
      <xdr:row>441</xdr:row>
      <xdr:rowOff>106680</xdr:rowOff>
    </xdr:to>
    <xdr:pic>
      <xdr:nvPicPr>
        <xdr:cNvPr id="441" name="圖片 440" descr="https://ctext.org/more.gif">
          <a:hlinkClick xmlns:r="http://schemas.openxmlformats.org/officeDocument/2006/relationships" r:id="rId1"/>
          <a:extLst>
            <a:ext uri="{FF2B5EF4-FFF2-40B4-BE49-F238E27FC236}">
              <a16:creationId xmlns:a16="http://schemas.microsoft.com/office/drawing/2014/main" id="{C1C2DD0B-F0E3-4112-9063-6A24018138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210239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442</xdr:row>
      <xdr:rowOff>0</xdr:rowOff>
    </xdr:from>
    <xdr:to>
      <xdr:col>0</xdr:col>
      <xdr:colOff>152400</xdr:colOff>
      <xdr:row>442</xdr:row>
      <xdr:rowOff>106680</xdr:rowOff>
    </xdr:to>
    <xdr:pic>
      <xdr:nvPicPr>
        <xdr:cNvPr id="442" name="圖片 441" descr="https://ctext.org/more.gif">
          <a:hlinkClick xmlns:r="http://schemas.openxmlformats.org/officeDocument/2006/relationships" r:id="rId1"/>
          <a:extLst>
            <a:ext uri="{FF2B5EF4-FFF2-40B4-BE49-F238E27FC236}">
              <a16:creationId xmlns:a16="http://schemas.microsoft.com/office/drawing/2014/main" id="{CDC495BF-0920-48F7-8995-EC8A33CF44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22349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443</xdr:row>
      <xdr:rowOff>0</xdr:rowOff>
    </xdr:from>
    <xdr:to>
      <xdr:col>0</xdr:col>
      <xdr:colOff>152400</xdr:colOff>
      <xdr:row>443</xdr:row>
      <xdr:rowOff>106680</xdr:rowOff>
    </xdr:to>
    <xdr:pic>
      <xdr:nvPicPr>
        <xdr:cNvPr id="443" name="圖片 442" descr="https://ctext.org/more.gif">
          <a:hlinkClick xmlns:r="http://schemas.openxmlformats.org/officeDocument/2006/relationships" r:id="rId1"/>
          <a:extLst>
            <a:ext uri="{FF2B5EF4-FFF2-40B4-BE49-F238E27FC236}">
              <a16:creationId xmlns:a16="http://schemas.microsoft.com/office/drawing/2014/main" id="{0C973A7E-51E0-429D-A6D2-02BDFE1BF6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275542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444</xdr:row>
      <xdr:rowOff>0</xdr:rowOff>
    </xdr:from>
    <xdr:to>
      <xdr:col>0</xdr:col>
      <xdr:colOff>152400</xdr:colOff>
      <xdr:row>444</xdr:row>
      <xdr:rowOff>106680</xdr:rowOff>
    </xdr:to>
    <xdr:pic>
      <xdr:nvPicPr>
        <xdr:cNvPr id="444" name="圖片 443" descr="https://ctext.org/more.gif">
          <a:hlinkClick xmlns:r="http://schemas.openxmlformats.org/officeDocument/2006/relationships" r:id="rId1"/>
          <a:extLst>
            <a:ext uri="{FF2B5EF4-FFF2-40B4-BE49-F238E27FC236}">
              <a16:creationId xmlns:a16="http://schemas.microsoft.com/office/drawing/2014/main" id="{E8CCBDC5-1DE0-466B-93E9-1A7779AD7D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28880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445</xdr:row>
      <xdr:rowOff>0</xdr:rowOff>
    </xdr:from>
    <xdr:to>
      <xdr:col>0</xdr:col>
      <xdr:colOff>152400</xdr:colOff>
      <xdr:row>445</xdr:row>
      <xdr:rowOff>106680</xdr:rowOff>
    </xdr:to>
    <xdr:pic>
      <xdr:nvPicPr>
        <xdr:cNvPr id="445" name="圖片 444" descr="https://ctext.org/more.gif">
          <a:hlinkClick xmlns:r="http://schemas.openxmlformats.org/officeDocument/2006/relationships" r:id="rId1"/>
          <a:extLst>
            <a:ext uri="{FF2B5EF4-FFF2-40B4-BE49-F238E27FC236}">
              <a16:creationId xmlns:a16="http://schemas.microsoft.com/office/drawing/2014/main" id="{4EEFDA02-1AA2-46E2-99FC-A39CF276F6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32994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446</xdr:row>
      <xdr:rowOff>0</xdr:rowOff>
    </xdr:from>
    <xdr:to>
      <xdr:col>0</xdr:col>
      <xdr:colOff>152400</xdr:colOff>
      <xdr:row>446</xdr:row>
      <xdr:rowOff>106680</xdr:rowOff>
    </xdr:to>
    <xdr:pic>
      <xdr:nvPicPr>
        <xdr:cNvPr id="446" name="圖片 445" descr="https://ctext.org/more.gif">
          <a:hlinkClick xmlns:r="http://schemas.openxmlformats.org/officeDocument/2006/relationships" r:id="rId1"/>
          <a:extLst>
            <a:ext uri="{FF2B5EF4-FFF2-40B4-BE49-F238E27FC236}">
              <a16:creationId xmlns:a16="http://schemas.microsoft.com/office/drawing/2014/main" id="{29A957D4-2230-41F8-9E31-AD94168C1B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34320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447</xdr:row>
      <xdr:rowOff>0</xdr:rowOff>
    </xdr:from>
    <xdr:to>
      <xdr:col>0</xdr:col>
      <xdr:colOff>152400</xdr:colOff>
      <xdr:row>447</xdr:row>
      <xdr:rowOff>106680</xdr:rowOff>
    </xdr:to>
    <xdr:pic>
      <xdr:nvPicPr>
        <xdr:cNvPr id="447" name="圖片 446" descr="https://ctext.org/more.gif">
          <a:hlinkClick xmlns:r="http://schemas.openxmlformats.org/officeDocument/2006/relationships" r:id="rId1"/>
          <a:extLst>
            <a:ext uri="{FF2B5EF4-FFF2-40B4-BE49-F238E27FC236}">
              <a16:creationId xmlns:a16="http://schemas.microsoft.com/office/drawing/2014/main" id="{490302DD-308E-423C-9E63-FA46AAE19C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39525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448</xdr:row>
      <xdr:rowOff>0</xdr:rowOff>
    </xdr:from>
    <xdr:to>
      <xdr:col>0</xdr:col>
      <xdr:colOff>152400</xdr:colOff>
      <xdr:row>448</xdr:row>
      <xdr:rowOff>106680</xdr:rowOff>
    </xdr:to>
    <xdr:pic>
      <xdr:nvPicPr>
        <xdr:cNvPr id="448" name="圖片 447" descr="https://ctext.org/more.gif">
          <a:hlinkClick xmlns:r="http://schemas.openxmlformats.org/officeDocument/2006/relationships" r:id="rId1"/>
          <a:extLst>
            <a:ext uri="{FF2B5EF4-FFF2-40B4-BE49-F238E27FC236}">
              <a16:creationId xmlns:a16="http://schemas.microsoft.com/office/drawing/2014/main" id="{6FB4108E-3113-4A08-A819-A733FCE74E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41293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449</xdr:row>
      <xdr:rowOff>0</xdr:rowOff>
    </xdr:from>
    <xdr:to>
      <xdr:col>0</xdr:col>
      <xdr:colOff>152400</xdr:colOff>
      <xdr:row>449</xdr:row>
      <xdr:rowOff>106680</xdr:rowOff>
    </xdr:to>
    <xdr:pic>
      <xdr:nvPicPr>
        <xdr:cNvPr id="449" name="圖片 448" descr="https://ctext.org/more.gif">
          <a:hlinkClick xmlns:r="http://schemas.openxmlformats.org/officeDocument/2006/relationships" r:id="rId1"/>
          <a:extLst>
            <a:ext uri="{FF2B5EF4-FFF2-40B4-BE49-F238E27FC236}">
              <a16:creationId xmlns:a16="http://schemas.microsoft.com/office/drawing/2014/main" id="{EB36C79E-485F-4F39-A58F-79C3C7E3D2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46025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450</xdr:row>
      <xdr:rowOff>0</xdr:rowOff>
    </xdr:from>
    <xdr:to>
      <xdr:col>0</xdr:col>
      <xdr:colOff>152400</xdr:colOff>
      <xdr:row>450</xdr:row>
      <xdr:rowOff>106680</xdr:rowOff>
    </xdr:to>
    <xdr:pic>
      <xdr:nvPicPr>
        <xdr:cNvPr id="450" name="圖片 449" descr="https://ctext.org/more.gif">
          <a:hlinkClick xmlns:r="http://schemas.openxmlformats.org/officeDocument/2006/relationships" r:id="rId1"/>
          <a:extLst>
            <a:ext uri="{FF2B5EF4-FFF2-40B4-BE49-F238E27FC236}">
              <a16:creationId xmlns:a16="http://schemas.microsoft.com/office/drawing/2014/main" id="{3722368D-3D04-4C04-9D8D-13EBEE9D16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46909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451</xdr:row>
      <xdr:rowOff>0</xdr:rowOff>
    </xdr:from>
    <xdr:to>
      <xdr:col>0</xdr:col>
      <xdr:colOff>152400</xdr:colOff>
      <xdr:row>451</xdr:row>
      <xdr:rowOff>106680</xdr:rowOff>
    </xdr:to>
    <xdr:pic>
      <xdr:nvPicPr>
        <xdr:cNvPr id="451" name="圖片 450" descr="https://ctext.org/more.gif">
          <a:hlinkClick xmlns:r="http://schemas.openxmlformats.org/officeDocument/2006/relationships" r:id="rId1"/>
          <a:extLst>
            <a:ext uri="{FF2B5EF4-FFF2-40B4-BE49-F238E27FC236}">
              <a16:creationId xmlns:a16="http://schemas.microsoft.com/office/drawing/2014/main" id="{EA9035E6-E243-466E-9C15-78B18A6CA5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495836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452</xdr:row>
      <xdr:rowOff>0</xdr:rowOff>
    </xdr:from>
    <xdr:to>
      <xdr:col>0</xdr:col>
      <xdr:colOff>152400</xdr:colOff>
      <xdr:row>452</xdr:row>
      <xdr:rowOff>106680</xdr:rowOff>
    </xdr:to>
    <xdr:pic>
      <xdr:nvPicPr>
        <xdr:cNvPr id="452" name="圖片 451" descr="https://ctext.org/more.gif">
          <a:hlinkClick xmlns:r="http://schemas.openxmlformats.org/officeDocument/2006/relationships" r:id="rId1"/>
          <a:extLst>
            <a:ext uri="{FF2B5EF4-FFF2-40B4-BE49-F238E27FC236}">
              <a16:creationId xmlns:a16="http://schemas.microsoft.com/office/drawing/2014/main" id="{C30DE84F-69B7-4997-B930-FCC31C2E88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504676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453</xdr:row>
      <xdr:rowOff>0</xdr:rowOff>
    </xdr:from>
    <xdr:to>
      <xdr:col>0</xdr:col>
      <xdr:colOff>152400</xdr:colOff>
      <xdr:row>453</xdr:row>
      <xdr:rowOff>106680</xdr:rowOff>
    </xdr:to>
    <xdr:pic>
      <xdr:nvPicPr>
        <xdr:cNvPr id="453" name="圖片 452" descr="https://ctext.org/more.gif">
          <a:hlinkClick xmlns:r="http://schemas.openxmlformats.org/officeDocument/2006/relationships" r:id="rId1"/>
          <a:extLst>
            <a:ext uri="{FF2B5EF4-FFF2-40B4-BE49-F238E27FC236}">
              <a16:creationId xmlns:a16="http://schemas.microsoft.com/office/drawing/2014/main" id="{64209E63-C40C-4A0B-8C0E-AB6BE29A21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52113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454</xdr:row>
      <xdr:rowOff>0</xdr:rowOff>
    </xdr:from>
    <xdr:to>
      <xdr:col>0</xdr:col>
      <xdr:colOff>152400</xdr:colOff>
      <xdr:row>454</xdr:row>
      <xdr:rowOff>106680</xdr:rowOff>
    </xdr:to>
    <xdr:pic>
      <xdr:nvPicPr>
        <xdr:cNvPr id="454" name="圖片 453" descr="https://ctext.org/more.gif">
          <a:hlinkClick xmlns:r="http://schemas.openxmlformats.org/officeDocument/2006/relationships" r:id="rId1"/>
          <a:extLst>
            <a:ext uri="{FF2B5EF4-FFF2-40B4-BE49-F238E27FC236}">
              <a16:creationId xmlns:a16="http://schemas.microsoft.com/office/drawing/2014/main" id="{5CAA5D0A-A750-49C0-ADFC-E65646F1C3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53439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455</xdr:row>
      <xdr:rowOff>0</xdr:rowOff>
    </xdr:from>
    <xdr:to>
      <xdr:col>0</xdr:col>
      <xdr:colOff>152400</xdr:colOff>
      <xdr:row>455</xdr:row>
      <xdr:rowOff>106680</xdr:rowOff>
    </xdr:to>
    <xdr:pic>
      <xdr:nvPicPr>
        <xdr:cNvPr id="455" name="圖片 454" descr="https://ctext.org/more.gif">
          <a:hlinkClick xmlns:r="http://schemas.openxmlformats.org/officeDocument/2006/relationships" r:id="rId1"/>
          <a:extLst>
            <a:ext uri="{FF2B5EF4-FFF2-40B4-BE49-F238E27FC236}">
              <a16:creationId xmlns:a16="http://schemas.microsoft.com/office/drawing/2014/main" id="{5A38724C-081F-44F3-A025-B469E66D1C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579656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456</xdr:row>
      <xdr:rowOff>0</xdr:rowOff>
    </xdr:from>
    <xdr:to>
      <xdr:col>0</xdr:col>
      <xdr:colOff>152400</xdr:colOff>
      <xdr:row>456</xdr:row>
      <xdr:rowOff>106680</xdr:rowOff>
    </xdr:to>
    <xdr:pic>
      <xdr:nvPicPr>
        <xdr:cNvPr id="456" name="圖片 455" descr="https://ctext.org/more.gif">
          <a:hlinkClick xmlns:r="http://schemas.openxmlformats.org/officeDocument/2006/relationships" r:id="rId1"/>
          <a:extLst>
            <a:ext uri="{FF2B5EF4-FFF2-40B4-BE49-F238E27FC236}">
              <a16:creationId xmlns:a16="http://schemas.microsoft.com/office/drawing/2014/main" id="{276696A1-1681-4CB7-9873-B60F4FA0C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59954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457</xdr:row>
      <xdr:rowOff>0</xdr:rowOff>
    </xdr:from>
    <xdr:to>
      <xdr:col>0</xdr:col>
      <xdr:colOff>152400</xdr:colOff>
      <xdr:row>457</xdr:row>
      <xdr:rowOff>106680</xdr:rowOff>
    </xdr:to>
    <xdr:pic>
      <xdr:nvPicPr>
        <xdr:cNvPr id="457" name="圖片 456" descr="https://ctext.org/more.gif">
          <a:hlinkClick xmlns:r="http://schemas.openxmlformats.org/officeDocument/2006/relationships" r:id="rId1"/>
          <a:extLst>
            <a:ext uri="{FF2B5EF4-FFF2-40B4-BE49-F238E27FC236}">
              <a16:creationId xmlns:a16="http://schemas.microsoft.com/office/drawing/2014/main" id="{8232850C-C7AE-442B-B6E9-61B0301700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65158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458</xdr:row>
      <xdr:rowOff>0</xdr:rowOff>
    </xdr:from>
    <xdr:to>
      <xdr:col>0</xdr:col>
      <xdr:colOff>152400</xdr:colOff>
      <xdr:row>458</xdr:row>
      <xdr:rowOff>106680</xdr:rowOff>
    </xdr:to>
    <xdr:pic>
      <xdr:nvPicPr>
        <xdr:cNvPr id="458" name="圖片 457" descr="https://ctext.org/more.gif">
          <a:hlinkClick xmlns:r="http://schemas.openxmlformats.org/officeDocument/2006/relationships" r:id="rId1"/>
          <a:extLst>
            <a:ext uri="{FF2B5EF4-FFF2-40B4-BE49-F238E27FC236}">
              <a16:creationId xmlns:a16="http://schemas.microsoft.com/office/drawing/2014/main" id="{A1337852-2DD9-4D61-9EFA-7408287EE6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66484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459</xdr:row>
      <xdr:rowOff>0</xdr:rowOff>
    </xdr:from>
    <xdr:to>
      <xdr:col>0</xdr:col>
      <xdr:colOff>152400</xdr:colOff>
      <xdr:row>459</xdr:row>
      <xdr:rowOff>106680</xdr:rowOff>
    </xdr:to>
    <xdr:pic>
      <xdr:nvPicPr>
        <xdr:cNvPr id="459" name="圖片 458" descr="https://ctext.org/more.gif">
          <a:hlinkClick xmlns:r="http://schemas.openxmlformats.org/officeDocument/2006/relationships" r:id="rId1"/>
          <a:extLst>
            <a:ext uri="{FF2B5EF4-FFF2-40B4-BE49-F238E27FC236}">
              <a16:creationId xmlns:a16="http://schemas.microsoft.com/office/drawing/2014/main" id="{001E8E26-DF25-4F7A-985F-13A6662169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691594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460</xdr:row>
      <xdr:rowOff>0</xdr:rowOff>
    </xdr:from>
    <xdr:to>
      <xdr:col>0</xdr:col>
      <xdr:colOff>152400</xdr:colOff>
      <xdr:row>460</xdr:row>
      <xdr:rowOff>106680</xdr:rowOff>
    </xdr:to>
    <xdr:pic>
      <xdr:nvPicPr>
        <xdr:cNvPr id="460" name="圖片 459" descr="https://ctext.org/more.gif">
          <a:hlinkClick xmlns:r="http://schemas.openxmlformats.org/officeDocument/2006/relationships" r:id="rId1"/>
          <a:extLst>
            <a:ext uri="{FF2B5EF4-FFF2-40B4-BE49-F238E27FC236}">
              <a16:creationId xmlns:a16="http://schemas.microsoft.com/office/drawing/2014/main" id="{8BF2F48C-EAD3-492C-A44D-76DCC16779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70485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461</xdr:row>
      <xdr:rowOff>0</xdr:rowOff>
    </xdr:from>
    <xdr:to>
      <xdr:col>0</xdr:col>
      <xdr:colOff>152400</xdr:colOff>
      <xdr:row>461</xdr:row>
      <xdr:rowOff>106680</xdr:rowOff>
    </xdr:to>
    <xdr:pic>
      <xdr:nvPicPr>
        <xdr:cNvPr id="461" name="圖片 460" descr="https://ctext.org/more.gif">
          <a:hlinkClick xmlns:r="http://schemas.openxmlformats.org/officeDocument/2006/relationships" r:id="rId1"/>
          <a:extLst>
            <a:ext uri="{FF2B5EF4-FFF2-40B4-BE49-F238E27FC236}">
              <a16:creationId xmlns:a16="http://schemas.microsoft.com/office/drawing/2014/main" id="{38DC2681-04FF-47B7-BBF3-8E2E92DAA5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75423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462</xdr:row>
      <xdr:rowOff>0</xdr:rowOff>
    </xdr:from>
    <xdr:to>
      <xdr:col>0</xdr:col>
      <xdr:colOff>152400</xdr:colOff>
      <xdr:row>462</xdr:row>
      <xdr:rowOff>106680</xdr:rowOff>
    </xdr:to>
    <xdr:pic>
      <xdr:nvPicPr>
        <xdr:cNvPr id="462" name="圖片 461" descr="https://ctext.org/more.gif">
          <a:hlinkClick xmlns:r="http://schemas.openxmlformats.org/officeDocument/2006/relationships" r:id="rId1"/>
          <a:extLst>
            <a:ext uri="{FF2B5EF4-FFF2-40B4-BE49-F238E27FC236}">
              <a16:creationId xmlns:a16="http://schemas.microsoft.com/office/drawing/2014/main" id="{D9F8D2BE-6929-496A-B033-8C8D1FAA13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76528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463</xdr:row>
      <xdr:rowOff>0</xdr:rowOff>
    </xdr:from>
    <xdr:to>
      <xdr:col>0</xdr:col>
      <xdr:colOff>152400</xdr:colOff>
      <xdr:row>463</xdr:row>
      <xdr:rowOff>106680</xdr:rowOff>
    </xdr:to>
    <xdr:pic>
      <xdr:nvPicPr>
        <xdr:cNvPr id="463" name="圖片 462" descr="https://ctext.org/more.gif">
          <a:hlinkClick xmlns:r="http://schemas.openxmlformats.org/officeDocument/2006/relationships" r:id="rId1"/>
          <a:extLst>
            <a:ext uri="{FF2B5EF4-FFF2-40B4-BE49-F238E27FC236}">
              <a16:creationId xmlns:a16="http://schemas.microsoft.com/office/drawing/2014/main" id="{55A467B3-404E-4A9E-BCDF-87BE38C45A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79202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464</xdr:row>
      <xdr:rowOff>0</xdr:rowOff>
    </xdr:from>
    <xdr:to>
      <xdr:col>0</xdr:col>
      <xdr:colOff>152400</xdr:colOff>
      <xdr:row>464</xdr:row>
      <xdr:rowOff>106680</xdr:rowOff>
    </xdr:to>
    <xdr:pic>
      <xdr:nvPicPr>
        <xdr:cNvPr id="464" name="圖片 463" descr="https://ctext.org/more.gif">
          <a:hlinkClick xmlns:r="http://schemas.openxmlformats.org/officeDocument/2006/relationships" r:id="rId1"/>
          <a:extLst>
            <a:ext uri="{FF2B5EF4-FFF2-40B4-BE49-F238E27FC236}">
              <a16:creationId xmlns:a16="http://schemas.microsoft.com/office/drawing/2014/main" id="{B387F962-400B-40C8-8DEE-C79EE4680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80307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465</xdr:row>
      <xdr:rowOff>0</xdr:rowOff>
    </xdr:from>
    <xdr:to>
      <xdr:col>0</xdr:col>
      <xdr:colOff>152400</xdr:colOff>
      <xdr:row>465</xdr:row>
      <xdr:rowOff>106680</xdr:rowOff>
    </xdr:to>
    <xdr:pic>
      <xdr:nvPicPr>
        <xdr:cNvPr id="465" name="圖片 464" descr="https://ctext.org/more.gif">
          <a:hlinkClick xmlns:r="http://schemas.openxmlformats.org/officeDocument/2006/relationships" r:id="rId1"/>
          <a:extLst>
            <a:ext uri="{FF2B5EF4-FFF2-40B4-BE49-F238E27FC236}">
              <a16:creationId xmlns:a16="http://schemas.microsoft.com/office/drawing/2014/main" id="{A43E1F0F-8EC0-469A-BC15-CEB1AC7211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83187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466</xdr:row>
      <xdr:rowOff>0</xdr:rowOff>
    </xdr:from>
    <xdr:to>
      <xdr:col>0</xdr:col>
      <xdr:colOff>152400</xdr:colOff>
      <xdr:row>466</xdr:row>
      <xdr:rowOff>106680</xdr:rowOff>
    </xdr:to>
    <xdr:pic>
      <xdr:nvPicPr>
        <xdr:cNvPr id="466" name="圖片 465" descr="https://ctext.org/more.gif">
          <a:hlinkClick xmlns:r="http://schemas.openxmlformats.org/officeDocument/2006/relationships" r:id="rId1"/>
          <a:extLst>
            <a:ext uri="{FF2B5EF4-FFF2-40B4-BE49-F238E27FC236}">
              <a16:creationId xmlns:a16="http://schemas.microsoft.com/office/drawing/2014/main" id="{C203C6B8-7832-4D66-9389-0E40259452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84071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467</xdr:row>
      <xdr:rowOff>0</xdr:rowOff>
    </xdr:from>
    <xdr:to>
      <xdr:col>0</xdr:col>
      <xdr:colOff>152400</xdr:colOff>
      <xdr:row>467</xdr:row>
      <xdr:rowOff>106680</xdr:rowOff>
    </xdr:to>
    <xdr:pic>
      <xdr:nvPicPr>
        <xdr:cNvPr id="467" name="圖片 466" descr="https://ctext.org/more.gif">
          <a:hlinkClick xmlns:r="http://schemas.openxmlformats.org/officeDocument/2006/relationships" r:id="rId1"/>
          <a:extLst>
            <a:ext uri="{FF2B5EF4-FFF2-40B4-BE49-F238E27FC236}">
              <a16:creationId xmlns:a16="http://schemas.microsoft.com/office/drawing/2014/main" id="{C455A0DA-1D77-4D6B-AE15-B75EB88FBC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87980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468</xdr:row>
      <xdr:rowOff>0</xdr:rowOff>
    </xdr:from>
    <xdr:to>
      <xdr:col>0</xdr:col>
      <xdr:colOff>152400</xdr:colOff>
      <xdr:row>468</xdr:row>
      <xdr:rowOff>106680</xdr:rowOff>
    </xdr:to>
    <xdr:pic>
      <xdr:nvPicPr>
        <xdr:cNvPr id="468" name="圖片 467" descr="https://ctext.org/more.gif">
          <a:hlinkClick xmlns:r="http://schemas.openxmlformats.org/officeDocument/2006/relationships" r:id="rId1"/>
          <a:extLst>
            <a:ext uri="{FF2B5EF4-FFF2-40B4-BE49-F238E27FC236}">
              <a16:creationId xmlns:a16="http://schemas.microsoft.com/office/drawing/2014/main" id="{475063E1-760D-4EC0-AF90-C1ABBA745E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88864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469</xdr:row>
      <xdr:rowOff>0</xdr:rowOff>
    </xdr:from>
    <xdr:to>
      <xdr:col>0</xdr:col>
      <xdr:colOff>152400</xdr:colOff>
      <xdr:row>469</xdr:row>
      <xdr:rowOff>106680</xdr:rowOff>
    </xdr:to>
    <xdr:pic>
      <xdr:nvPicPr>
        <xdr:cNvPr id="469" name="圖片 468" descr="https://ctext.org/more.gif">
          <a:hlinkClick xmlns:r="http://schemas.openxmlformats.org/officeDocument/2006/relationships" r:id="rId1"/>
          <a:extLst>
            <a:ext uri="{FF2B5EF4-FFF2-40B4-BE49-F238E27FC236}">
              <a16:creationId xmlns:a16="http://schemas.microsoft.com/office/drawing/2014/main" id="{7094F364-6E91-48D7-AF31-809EDCC241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93596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470</xdr:row>
      <xdr:rowOff>0</xdr:rowOff>
    </xdr:from>
    <xdr:to>
      <xdr:col>0</xdr:col>
      <xdr:colOff>152400</xdr:colOff>
      <xdr:row>470</xdr:row>
      <xdr:rowOff>106680</xdr:rowOff>
    </xdr:to>
    <xdr:pic>
      <xdr:nvPicPr>
        <xdr:cNvPr id="470" name="圖片 469" descr="https://ctext.org/more.gif">
          <a:hlinkClick xmlns:r="http://schemas.openxmlformats.org/officeDocument/2006/relationships" r:id="rId1"/>
          <a:extLst>
            <a:ext uri="{FF2B5EF4-FFF2-40B4-BE49-F238E27FC236}">
              <a16:creationId xmlns:a16="http://schemas.microsoft.com/office/drawing/2014/main" id="{9FA7D7EE-0340-4E09-9A77-450E5A94E6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944807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471</xdr:row>
      <xdr:rowOff>0</xdr:rowOff>
    </xdr:from>
    <xdr:to>
      <xdr:col>0</xdr:col>
      <xdr:colOff>152400</xdr:colOff>
      <xdr:row>471</xdr:row>
      <xdr:rowOff>106680</xdr:rowOff>
    </xdr:to>
    <xdr:pic>
      <xdr:nvPicPr>
        <xdr:cNvPr id="471" name="圖片 470" descr="https://ctext.org/more.gif">
          <a:hlinkClick xmlns:r="http://schemas.openxmlformats.org/officeDocument/2006/relationships" r:id="rId1"/>
          <a:extLst>
            <a:ext uri="{FF2B5EF4-FFF2-40B4-BE49-F238E27FC236}">
              <a16:creationId xmlns:a16="http://schemas.microsoft.com/office/drawing/2014/main" id="{28936F44-1393-4A35-A2B0-84AEA70AA0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1994184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472</xdr:row>
      <xdr:rowOff>0</xdr:rowOff>
    </xdr:from>
    <xdr:to>
      <xdr:col>0</xdr:col>
      <xdr:colOff>152400</xdr:colOff>
      <xdr:row>472</xdr:row>
      <xdr:rowOff>106680</xdr:rowOff>
    </xdr:to>
    <xdr:pic>
      <xdr:nvPicPr>
        <xdr:cNvPr id="472" name="圖片 471" descr="https://ctext.org/more.gif">
          <a:hlinkClick xmlns:r="http://schemas.openxmlformats.org/officeDocument/2006/relationships" r:id="rId1"/>
          <a:extLst>
            <a:ext uri="{FF2B5EF4-FFF2-40B4-BE49-F238E27FC236}">
              <a16:creationId xmlns:a16="http://schemas.microsoft.com/office/drawing/2014/main" id="{DA5914E9-0369-4B4C-BB4C-178CC580CD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00302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473</xdr:row>
      <xdr:rowOff>0</xdr:rowOff>
    </xdr:from>
    <xdr:to>
      <xdr:col>0</xdr:col>
      <xdr:colOff>152400</xdr:colOff>
      <xdr:row>473</xdr:row>
      <xdr:rowOff>106680</xdr:rowOff>
    </xdr:to>
    <xdr:pic>
      <xdr:nvPicPr>
        <xdr:cNvPr id="473" name="圖片 472" descr="https://ctext.org/more.gif">
          <a:hlinkClick xmlns:r="http://schemas.openxmlformats.org/officeDocument/2006/relationships" r:id="rId1"/>
          <a:extLst>
            <a:ext uri="{FF2B5EF4-FFF2-40B4-BE49-F238E27FC236}">
              <a16:creationId xmlns:a16="http://schemas.microsoft.com/office/drawing/2014/main" id="{CFE219D1-23E0-43A4-AFC1-E0F0ABD77D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050344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474</xdr:row>
      <xdr:rowOff>0</xdr:rowOff>
    </xdr:from>
    <xdr:to>
      <xdr:col>0</xdr:col>
      <xdr:colOff>152400</xdr:colOff>
      <xdr:row>474</xdr:row>
      <xdr:rowOff>106680</xdr:rowOff>
    </xdr:to>
    <xdr:pic>
      <xdr:nvPicPr>
        <xdr:cNvPr id="474" name="圖片 473" descr="https://ctext.org/more.gif">
          <a:hlinkClick xmlns:r="http://schemas.openxmlformats.org/officeDocument/2006/relationships" r:id="rId1"/>
          <a:extLst>
            <a:ext uri="{FF2B5EF4-FFF2-40B4-BE49-F238E27FC236}">
              <a16:creationId xmlns:a16="http://schemas.microsoft.com/office/drawing/2014/main" id="{06057509-2267-484A-BF39-8138B4B9E0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06139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475</xdr:row>
      <xdr:rowOff>0</xdr:rowOff>
    </xdr:from>
    <xdr:to>
      <xdr:col>0</xdr:col>
      <xdr:colOff>152400</xdr:colOff>
      <xdr:row>475</xdr:row>
      <xdr:rowOff>106680</xdr:rowOff>
    </xdr:to>
    <xdr:pic>
      <xdr:nvPicPr>
        <xdr:cNvPr id="475" name="圖片 474" descr="https://ctext.org/more.gif">
          <a:hlinkClick xmlns:r="http://schemas.openxmlformats.org/officeDocument/2006/relationships" r:id="rId1"/>
          <a:extLst>
            <a:ext uri="{FF2B5EF4-FFF2-40B4-BE49-F238E27FC236}">
              <a16:creationId xmlns:a16="http://schemas.microsoft.com/office/drawing/2014/main" id="{24F579B0-D5AE-4659-856B-860A07FE49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104598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476</xdr:row>
      <xdr:rowOff>0</xdr:rowOff>
    </xdr:from>
    <xdr:to>
      <xdr:col>0</xdr:col>
      <xdr:colOff>152400</xdr:colOff>
      <xdr:row>476</xdr:row>
      <xdr:rowOff>106680</xdr:rowOff>
    </xdr:to>
    <xdr:pic>
      <xdr:nvPicPr>
        <xdr:cNvPr id="476" name="圖片 475" descr="https://ctext.org/more.gif">
          <a:hlinkClick xmlns:r="http://schemas.openxmlformats.org/officeDocument/2006/relationships" r:id="rId1"/>
          <a:extLst>
            <a:ext uri="{FF2B5EF4-FFF2-40B4-BE49-F238E27FC236}">
              <a16:creationId xmlns:a16="http://schemas.microsoft.com/office/drawing/2014/main" id="{9C5BC8DA-EE64-424C-B6F1-AE4890C353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11564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477</xdr:row>
      <xdr:rowOff>0</xdr:rowOff>
    </xdr:from>
    <xdr:to>
      <xdr:col>0</xdr:col>
      <xdr:colOff>152400</xdr:colOff>
      <xdr:row>477</xdr:row>
      <xdr:rowOff>106680</xdr:rowOff>
    </xdr:to>
    <xdr:pic>
      <xdr:nvPicPr>
        <xdr:cNvPr id="477" name="圖片 476" descr="https://ctext.org/more.gif">
          <a:hlinkClick xmlns:r="http://schemas.openxmlformats.org/officeDocument/2006/relationships" r:id="rId1"/>
          <a:extLst>
            <a:ext uri="{FF2B5EF4-FFF2-40B4-BE49-F238E27FC236}">
              <a16:creationId xmlns:a16="http://schemas.microsoft.com/office/drawing/2014/main" id="{4EFCC210-0ECE-43B3-97FF-EE98948237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152680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478</xdr:row>
      <xdr:rowOff>0</xdr:rowOff>
    </xdr:from>
    <xdr:to>
      <xdr:col>0</xdr:col>
      <xdr:colOff>152400</xdr:colOff>
      <xdr:row>478</xdr:row>
      <xdr:rowOff>106680</xdr:rowOff>
    </xdr:to>
    <xdr:pic>
      <xdr:nvPicPr>
        <xdr:cNvPr id="478" name="圖片 477" descr="https://ctext.org/more.gif">
          <a:hlinkClick xmlns:r="http://schemas.openxmlformats.org/officeDocument/2006/relationships" r:id="rId1"/>
          <a:extLst>
            <a:ext uri="{FF2B5EF4-FFF2-40B4-BE49-F238E27FC236}">
              <a16:creationId xmlns:a16="http://schemas.microsoft.com/office/drawing/2014/main" id="{42EA81A2-254D-42E4-8003-029D3F0FA1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16152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479</xdr:row>
      <xdr:rowOff>0</xdr:rowOff>
    </xdr:from>
    <xdr:to>
      <xdr:col>0</xdr:col>
      <xdr:colOff>152400</xdr:colOff>
      <xdr:row>479</xdr:row>
      <xdr:rowOff>106680</xdr:rowOff>
    </xdr:to>
    <xdr:pic>
      <xdr:nvPicPr>
        <xdr:cNvPr id="479" name="圖片 478" descr="https://ctext.org/more.gif">
          <a:hlinkClick xmlns:r="http://schemas.openxmlformats.org/officeDocument/2006/relationships" r:id="rId1"/>
          <a:extLst>
            <a:ext uri="{FF2B5EF4-FFF2-40B4-BE49-F238E27FC236}">
              <a16:creationId xmlns:a16="http://schemas.microsoft.com/office/drawing/2014/main" id="{4BEED244-5E15-41C2-8B5D-F4D5B5DF04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0061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480</xdr:row>
      <xdr:rowOff>0</xdr:rowOff>
    </xdr:from>
    <xdr:to>
      <xdr:col>0</xdr:col>
      <xdr:colOff>152400</xdr:colOff>
      <xdr:row>480</xdr:row>
      <xdr:rowOff>106680</xdr:rowOff>
    </xdr:to>
    <xdr:pic>
      <xdr:nvPicPr>
        <xdr:cNvPr id="480" name="圖片 479" descr="https://ctext.org/more.gif">
          <a:hlinkClick xmlns:r="http://schemas.openxmlformats.org/officeDocument/2006/relationships" r:id="rId1"/>
          <a:extLst>
            <a:ext uri="{FF2B5EF4-FFF2-40B4-BE49-F238E27FC236}">
              <a16:creationId xmlns:a16="http://schemas.microsoft.com/office/drawing/2014/main" id="{21C44D14-A7CC-4F55-A2B4-0F375DFD9F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0944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481</xdr:row>
      <xdr:rowOff>0</xdr:rowOff>
    </xdr:from>
    <xdr:to>
      <xdr:col>0</xdr:col>
      <xdr:colOff>152400</xdr:colOff>
      <xdr:row>481</xdr:row>
      <xdr:rowOff>106680</xdr:rowOff>
    </xdr:to>
    <xdr:pic>
      <xdr:nvPicPr>
        <xdr:cNvPr id="481" name="圖片 480" descr="https://ctext.org/more.gif">
          <a:hlinkClick xmlns:r="http://schemas.openxmlformats.org/officeDocument/2006/relationships" r:id="rId1"/>
          <a:extLst>
            <a:ext uri="{FF2B5EF4-FFF2-40B4-BE49-F238E27FC236}">
              <a16:creationId xmlns:a16="http://schemas.microsoft.com/office/drawing/2014/main" id="{FDD1FD8D-C35A-4B9C-A7A3-9E64BC255B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42368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482</xdr:row>
      <xdr:rowOff>0</xdr:rowOff>
    </xdr:from>
    <xdr:to>
      <xdr:col>0</xdr:col>
      <xdr:colOff>152400</xdr:colOff>
      <xdr:row>482</xdr:row>
      <xdr:rowOff>106680</xdr:rowOff>
    </xdr:to>
    <xdr:pic>
      <xdr:nvPicPr>
        <xdr:cNvPr id="482" name="圖片 481" descr="https://ctext.org/more.gif">
          <a:hlinkClick xmlns:r="http://schemas.openxmlformats.org/officeDocument/2006/relationships" r:id="rId1"/>
          <a:extLst>
            <a:ext uri="{FF2B5EF4-FFF2-40B4-BE49-F238E27FC236}">
              <a16:creationId xmlns:a16="http://schemas.microsoft.com/office/drawing/2014/main" id="{5085A5CB-006E-4EEF-999E-9FEC363C90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5562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483</xdr:row>
      <xdr:rowOff>0</xdr:rowOff>
    </xdr:from>
    <xdr:to>
      <xdr:col>0</xdr:col>
      <xdr:colOff>152400</xdr:colOff>
      <xdr:row>483</xdr:row>
      <xdr:rowOff>106680</xdr:rowOff>
    </xdr:to>
    <xdr:pic>
      <xdr:nvPicPr>
        <xdr:cNvPr id="483" name="圖片 482" descr="https://ctext.org/more.gif">
          <a:hlinkClick xmlns:r="http://schemas.openxmlformats.org/officeDocument/2006/relationships" r:id="rId1"/>
          <a:extLst>
            <a:ext uri="{FF2B5EF4-FFF2-40B4-BE49-F238E27FC236}">
              <a16:creationId xmlns:a16="http://schemas.microsoft.com/office/drawing/2014/main" id="{7A26E81D-187B-4FE6-A8B0-57AB5E9956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8648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484</xdr:row>
      <xdr:rowOff>0</xdr:rowOff>
    </xdr:from>
    <xdr:to>
      <xdr:col>0</xdr:col>
      <xdr:colOff>152400</xdr:colOff>
      <xdr:row>484</xdr:row>
      <xdr:rowOff>106680</xdr:rowOff>
    </xdr:to>
    <xdr:pic>
      <xdr:nvPicPr>
        <xdr:cNvPr id="484" name="圖片 483" descr="https://ctext.org/more.gif">
          <a:hlinkClick xmlns:r="http://schemas.openxmlformats.org/officeDocument/2006/relationships" r:id="rId1"/>
          <a:extLst>
            <a:ext uri="{FF2B5EF4-FFF2-40B4-BE49-F238E27FC236}">
              <a16:creationId xmlns:a16="http://schemas.microsoft.com/office/drawing/2014/main" id="{E1EFB31F-244E-48B8-8FD1-AFCF3EF946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29753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485</xdr:row>
      <xdr:rowOff>0</xdr:rowOff>
    </xdr:from>
    <xdr:to>
      <xdr:col>0</xdr:col>
      <xdr:colOff>152400</xdr:colOff>
      <xdr:row>485</xdr:row>
      <xdr:rowOff>106680</xdr:rowOff>
    </xdr:to>
    <xdr:pic>
      <xdr:nvPicPr>
        <xdr:cNvPr id="485" name="圖片 484" descr="https://ctext.org/more.gif">
          <a:hlinkClick xmlns:r="http://schemas.openxmlformats.org/officeDocument/2006/relationships" r:id="rId1"/>
          <a:extLst>
            <a:ext uri="{FF2B5EF4-FFF2-40B4-BE49-F238E27FC236}">
              <a16:creationId xmlns:a16="http://schemas.microsoft.com/office/drawing/2014/main" id="{335AA3BD-6D91-457A-8485-18BCD732EE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324283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486</xdr:row>
      <xdr:rowOff>0</xdr:rowOff>
    </xdr:from>
    <xdr:to>
      <xdr:col>0</xdr:col>
      <xdr:colOff>152400</xdr:colOff>
      <xdr:row>486</xdr:row>
      <xdr:rowOff>106680</xdr:rowOff>
    </xdr:to>
    <xdr:pic>
      <xdr:nvPicPr>
        <xdr:cNvPr id="486" name="圖片 485" descr="https://ctext.org/more.gif">
          <a:hlinkClick xmlns:r="http://schemas.openxmlformats.org/officeDocument/2006/relationships" r:id="rId1"/>
          <a:extLst>
            <a:ext uri="{FF2B5EF4-FFF2-40B4-BE49-F238E27FC236}">
              <a16:creationId xmlns:a16="http://schemas.microsoft.com/office/drawing/2014/main" id="{7ACD11E7-D85E-4E1E-BF90-52EBBA2B1D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33533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487</xdr:row>
      <xdr:rowOff>0</xdr:rowOff>
    </xdr:from>
    <xdr:to>
      <xdr:col>0</xdr:col>
      <xdr:colOff>152400</xdr:colOff>
      <xdr:row>487</xdr:row>
      <xdr:rowOff>106680</xdr:rowOff>
    </xdr:to>
    <xdr:pic>
      <xdr:nvPicPr>
        <xdr:cNvPr id="487" name="圖片 486" descr="https://ctext.org/more.gif">
          <a:hlinkClick xmlns:r="http://schemas.openxmlformats.org/officeDocument/2006/relationships" r:id="rId1"/>
          <a:extLst>
            <a:ext uri="{FF2B5EF4-FFF2-40B4-BE49-F238E27FC236}">
              <a16:creationId xmlns:a16="http://schemas.microsoft.com/office/drawing/2014/main" id="{9A874D42-CCE5-497A-A079-97C625A72D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362078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488</xdr:row>
      <xdr:rowOff>0</xdr:rowOff>
    </xdr:from>
    <xdr:to>
      <xdr:col>0</xdr:col>
      <xdr:colOff>152400</xdr:colOff>
      <xdr:row>488</xdr:row>
      <xdr:rowOff>106680</xdr:rowOff>
    </xdr:to>
    <xdr:pic>
      <xdr:nvPicPr>
        <xdr:cNvPr id="488" name="圖片 487" descr="https://ctext.org/more.gif">
          <a:hlinkClick xmlns:r="http://schemas.openxmlformats.org/officeDocument/2006/relationships" r:id="rId1"/>
          <a:extLst>
            <a:ext uri="{FF2B5EF4-FFF2-40B4-BE49-F238E27FC236}">
              <a16:creationId xmlns:a16="http://schemas.microsoft.com/office/drawing/2014/main" id="{47617E1B-C48F-48DA-8776-4C151519EF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38196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xdr:row>
      <xdr:rowOff>0</xdr:rowOff>
    </xdr:from>
    <xdr:to>
      <xdr:col>0</xdr:col>
      <xdr:colOff>152400</xdr:colOff>
      <xdr:row>489</xdr:row>
      <xdr:rowOff>106680</xdr:rowOff>
    </xdr:to>
    <xdr:pic>
      <xdr:nvPicPr>
        <xdr:cNvPr id="489" name="圖片 488" descr="https://ctext.org/more.gif">
          <a:hlinkClick xmlns:r="http://schemas.openxmlformats.org/officeDocument/2006/relationships" r:id="rId1"/>
          <a:extLst>
            <a:ext uri="{FF2B5EF4-FFF2-40B4-BE49-F238E27FC236}">
              <a16:creationId xmlns:a16="http://schemas.microsoft.com/office/drawing/2014/main" id="{826C7B98-5680-42B2-99B2-12E0FC1285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434011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490</xdr:row>
      <xdr:rowOff>0</xdr:rowOff>
    </xdr:from>
    <xdr:to>
      <xdr:col>0</xdr:col>
      <xdr:colOff>152400</xdr:colOff>
      <xdr:row>490</xdr:row>
      <xdr:rowOff>106680</xdr:rowOff>
    </xdr:to>
    <xdr:pic>
      <xdr:nvPicPr>
        <xdr:cNvPr id="490" name="圖片 489" descr="https://ctext.org/more.gif">
          <a:hlinkClick xmlns:r="http://schemas.openxmlformats.org/officeDocument/2006/relationships" r:id="rId1"/>
          <a:extLst>
            <a:ext uri="{FF2B5EF4-FFF2-40B4-BE49-F238E27FC236}">
              <a16:creationId xmlns:a16="http://schemas.microsoft.com/office/drawing/2014/main" id="{841B421C-E16D-47EE-A2BF-DD5BB26BC4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44947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491</xdr:row>
      <xdr:rowOff>0</xdr:rowOff>
    </xdr:from>
    <xdr:to>
      <xdr:col>0</xdr:col>
      <xdr:colOff>152400</xdr:colOff>
      <xdr:row>491</xdr:row>
      <xdr:rowOff>106680</xdr:rowOff>
    </xdr:to>
    <xdr:pic>
      <xdr:nvPicPr>
        <xdr:cNvPr id="491" name="圖片 490" descr="https://ctext.org/more.gif">
          <a:hlinkClick xmlns:r="http://schemas.openxmlformats.org/officeDocument/2006/relationships" r:id="rId1"/>
          <a:extLst>
            <a:ext uri="{FF2B5EF4-FFF2-40B4-BE49-F238E27FC236}">
              <a16:creationId xmlns:a16="http://schemas.microsoft.com/office/drawing/2014/main" id="{9A2C0A26-74DA-4324-BB23-67DBBF5541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495885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492</xdr:row>
      <xdr:rowOff>0</xdr:rowOff>
    </xdr:from>
    <xdr:to>
      <xdr:col>0</xdr:col>
      <xdr:colOff>152400</xdr:colOff>
      <xdr:row>492</xdr:row>
      <xdr:rowOff>106680</xdr:rowOff>
    </xdr:to>
    <xdr:pic>
      <xdr:nvPicPr>
        <xdr:cNvPr id="492" name="圖片 491" descr="https://ctext.org/more.gif">
          <a:hlinkClick xmlns:r="http://schemas.openxmlformats.org/officeDocument/2006/relationships" r:id="rId1"/>
          <a:extLst>
            <a:ext uri="{FF2B5EF4-FFF2-40B4-BE49-F238E27FC236}">
              <a16:creationId xmlns:a16="http://schemas.microsoft.com/office/drawing/2014/main" id="{569FE3CE-1102-423D-B3C2-FF5046B558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532918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493</xdr:row>
      <xdr:rowOff>0</xdr:rowOff>
    </xdr:from>
    <xdr:to>
      <xdr:col>0</xdr:col>
      <xdr:colOff>152400</xdr:colOff>
      <xdr:row>493</xdr:row>
      <xdr:rowOff>106680</xdr:rowOff>
    </xdr:to>
    <xdr:pic>
      <xdr:nvPicPr>
        <xdr:cNvPr id="493" name="圖片 492" descr="https://ctext.org/more.gif">
          <a:hlinkClick xmlns:r="http://schemas.openxmlformats.org/officeDocument/2006/relationships" r:id="rId1"/>
          <a:extLst>
            <a:ext uri="{FF2B5EF4-FFF2-40B4-BE49-F238E27FC236}">
              <a16:creationId xmlns:a16="http://schemas.microsoft.com/office/drawing/2014/main" id="{45AF3639-0F9D-465B-B32D-86C1A0DCD9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543967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494</xdr:row>
      <xdr:rowOff>0</xdr:rowOff>
    </xdr:from>
    <xdr:to>
      <xdr:col>0</xdr:col>
      <xdr:colOff>152400</xdr:colOff>
      <xdr:row>494</xdr:row>
      <xdr:rowOff>106680</xdr:rowOff>
    </xdr:to>
    <xdr:pic>
      <xdr:nvPicPr>
        <xdr:cNvPr id="494" name="圖片 493" descr="https://ctext.org/more.gif">
          <a:hlinkClick xmlns:r="http://schemas.openxmlformats.org/officeDocument/2006/relationships" r:id="rId1"/>
          <a:extLst>
            <a:ext uri="{FF2B5EF4-FFF2-40B4-BE49-F238E27FC236}">
              <a16:creationId xmlns:a16="http://schemas.microsoft.com/office/drawing/2014/main" id="{B132C13C-AC87-4A14-8C96-CD5C7254A9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59128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495</xdr:row>
      <xdr:rowOff>0</xdr:rowOff>
    </xdr:from>
    <xdr:to>
      <xdr:col>0</xdr:col>
      <xdr:colOff>152400</xdr:colOff>
      <xdr:row>495</xdr:row>
      <xdr:rowOff>106680</xdr:rowOff>
    </xdr:to>
    <xdr:pic>
      <xdr:nvPicPr>
        <xdr:cNvPr id="495" name="圖片 494" descr="https://ctext.org/more.gif">
          <a:hlinkClick xmlns:r="http://schemas.openxmlformats.org/officeDocument/2006/relationships" r:id="rId1"/>
          <a:extLst>
            <a:ext uri="{FF2B5EF4-FFF2-40B4-BE49-F238E27FC236}">
              <a16:creationId xmlns:a16="http://schemas.microsoft.com/office/drawing/2014/main" id="{23CBC0A6-01DC-4216-AD1C-D050BA6039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60233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496</xdr:row>
      <xdr:rowOff>0</xdr:rowOff>
    </xdr:from>
    <xdr:to>
      <xdr:col>0</xdr:col>
      <xdr:colOff>152400</xdr:colOff>
      <xdr:row>496</xdr:row>
      <xdr:rowOff>106680</xdr:rowOff>
    </xdr:to>
    <xdr:pic>
      <xdr:nvPicPr>
        <xdr:cNvPr id="496" name="圖片 495" descr="https://ctext.org/more.gif">
          <a:hlinkClick xmlns:r="http://schemas.openxmlformats.org/officeDocument/2006/relationships" r:id="rId1"/>
          <a:extLst>
            <a:ext uri="{FF2B5EF4-FFF2-40B4-BE49-F238E27FC236}">
              <a16:creationId xmlns:a16="http://schemas.microsoft.com/office/drawing/2014/main" id="{A37C6ACD-B5B0-4F62-9B20-F1A4ADC0A0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653772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497</xdr:row>
      <xdr:rowOff>0</xdr:rowOff>
    </xdr:from>
    <xdr:to>
      <xdr:col>0</xdr:col>
      <xdr:colOff>152400</xdr:colOff>
      <xdr:row>497</xdr:row>
      <xdr:rowOff>106680</xdr:rowOff>
    </xdr:to>
    <xdr:pic>
      <xdr:nvPicPr>
        <xdr:cNvPr id="497" name="圖片 496" descr="https://ctext.org/more.gif">
          <a:hlinkClick xmlns:r="http://schemas.openxmlformats.org/officeDocument/2006/relationships" r:id="rId1"/>
          <a:extLst>
            <a:ext uri="{FF2B5EF4-FFF2-40B4-BE49-F238E27FC236}">
              <a16:creationId xmlns:a16="http://schemas.microsoft.com/office/drawing/2014/main" id="{A18243E7-B2B0-4605-826C-B5E4DD8480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66040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498</xdr:row>
      <xdr:rowOff>0</xdr:rowOff>
    </xdr:from>
    <xdr:to>
      <xdr:col>0</xdr:col>
      <xdr:colOff>152400</xdr:colOff>
      <xdr:row>498</xdr:row>
      <xdr:rowOff>106680</xdr:rowOff>
    </xdr:to>
    <xdr:pic>
      <xdr:nvPicPr>
        <xdr:cNvPr id="498" name="圖片 497" descr="https://ctext.org/more.gif">
          <a:hlinkClick xmlns:r="http://schemas.openxmlformats.org/officeDocument/2006/relationships" r:id="rId1"/>
          <a:extLst>
            <a:ext uri="{FF2B5EF4-FFF2-40B4-BE49-F238E27FC236}">
              <a16:creationId xmlns:a16="http://schemas.microsoft.com/office/drawing/2014/main" id="{E0A9554F-8FC5-4CF4-AB68-DDBCDF0B45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685090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499</xdr:row>
      <xdr:rowOff>0</xdr:rowOff>
    </xdr:from>
    <xdr:to>
      <xdr:col>0</xdr:col>
      <xdr:colOff>152400</xdr:colOff>
      <xdr:row>499</xdr:row>
      <xdr:rowOff>106680</xdr:rowOff>
    </xdr:to>
    <xdr:pic>
      <xdr:nvPicPr>
        <xdr:cNvPr id="499" name="圖片 498" descr="https://ctext.org/more.gif">
          <a:hlinkClick xmlns:r="http://schemas.openxmlformats.org/officeDocument/2006/relationships" r:id="rId1"/>
          <a:extLst>
            <a:ext uri="{FF2B5EF4-FFF2-40B4-BE49-F238E27FC236}">
              <a16:creationId xmlns:a16="http://schemas.microsoft.com/office/drawing/2014/main" id="{F48E487C-F9BF-4219-94D3-FAD05BF64B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691719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500</xdr:row>
      <xdr:rowOff>0</xdr:rowOff>
    </xdr:from>
    <xdr:to>
      <xdr:col>0</xdr:col>
      <xdr:colOff>152400</xdr:colOff>
      <xdr:row>500</xdr:row>
      <xdr:rowOff>106680</xdr:rowOff>
    </xdr:to>
    <xdr:pic>
      <xdr:nvPicPr>
        <xdr:cNvPr id="500" name="圖片 499" descr="https://ctext.org/more.gif">
          <a:hlinkClick xmlns:r="http://schemas.openxmlformats.org/officeDocument/2006/relationships" r:id="rId1"/>
          <a:extLst>
            <a:ext uri="{FF2B5EF4-FFF2-40B4-BE49-F238E27FC236}">
              <a16:creationId xmlns:a16="http://schemas.microsoft.com/office/drawing/2014/main" id="{5D4D1A2A-CEDF-4129-91FC-E1E9DA5D02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2463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501</xdr:row>
      <xdr:rowOff>0</xdr:rowOff>
    </xdr:from>
    <xdr:to>
      <xdr:col>0</xdr:col>
      <xdr:colOff>152400</xdr:colOff>
      <xdr:row>501</xdr:row>
      <xdr:rowOff>106680</xdr:rowOff>
    </xdr:to>
    <xdr:pic>
      <xdr:nvPicPr>
        <xdr:cNvPr id="501" name="圖片 500" descr="https://ctext.org/more.gif">
          <a:hlinkClick xmlns:r="http://schemas.openxmlformats.org/officeDocument/2006/relationships" r:id="rId1"/>
          <a:extLst>
            <a:ext uri="{FF2B5EF4-FFF2-40B4-BE49-F238E27FC236}">
              <a16:creationId xmlns:a16="http://schemas.microsoft.com/office/drawing/2014/main" id="{12C59632-E570-47D6-95AE-A5B966D939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35687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502</xdr:row>
      <xdr:rowOff>0</xdr:rowOff>
    </xdr:from>
    <xdr:to>
      <xdr:col>0</xdr:col>
      <xdr:colOff>152400</xdr:colOff>
      <xdr:row>502</xdr:row>
      <xdr:rowOff>106680</xdr:rowOff>
    </xdr:to>
    <xdr:pic>
      <xdr:nvPicPr>
        <xdr:cNvPr id="502" name="圖片 501" descr="https://ctext.org/more.gif">
          <a:hlinkClick xmlns:r="http://schemas.openxmlformats.org/officeDocument/2006/relationships" r:id="rId1"/>
          <a:extLst>
            <a:ext uri="{FF2B5EF4-FFF2-40B4-BE49-F238E27FC236}">
              <a16:creationId xmlns:a16="http://schemas.microsoft.com/office/drawing/2014/main" id="{1013D817-6F1F-4092-B989-03CBB6ADF8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5626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503</xdr:row>
      <xdr:rowOff>0</xdr:rowOff>
    </xdr:from>
    <xdr:to>
      <xdr:col>0</xdr:col>
      <xdr:colOff>152400</xdr:colOff>
      <xdr:row>503</xdr:row>
      <xdr:rowOff>106680</xdr:rowOff>
    </xdr:to>
    <xdr:pic>
      <xdr:nvPicPr>
        <xdr:cNvPr id="503" name="圖片 502" descr="https://ctext.org/more.gif">
          <a:hlinkClick xmlns:r="http://schemas.openxmlformats.org/officeDocument/2006/relationships" r:id="rId1"/>
          <a:extLst>
            <a:ext uri="{FF2B5EF4-FFF2-40B4-BE49-F238E27FC236}">
              <a16:creationId xmlns:a16="http://schemas.microsoft.com/office/drawing/2014/main" id="{81A1315E-2518-472D-96A1-8E905CABE0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67310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504</xdr:row>
      <xdr:rowOff>0</xdr:rowOff>
    </xdr:from>
    <xdr:to>
      <xdr:col>0</xdr:col>
      <xdr:colOff>152400</xdr:colOff>
      <xdr:row>504</xdr:row>
      <xdr:rowOff>106680</xdr:rowOff>
    </xdr:to>
    <xdr:pic>
      <xdr:nvPicPr>
        <xdr:cNvPr id="504" name="圖片 503" descr="https://ctext.org/more.gif">
          <a:hlinkClick xmlns:r="http://schemas.openxmlformats.org/officeDocument/2006/relationships" r:id="rId1"/>
          <a:extLst>
            <a:ext uri="{FF2B5EF4-FFF2-40B4-BE49-F238E27FC236}">
              <a16:creationId xmlns:a16="http://schemas.microsoft.com/office/drawing/2014/main" id="{55A9200B-8F23-4251-95F3-ADEE4B139D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89941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505</xdr:row>
      <xdr:rowOff>0</xdr:rowOff>
    </xdr:from>
    <xdr:to>
      <xdr:col>0</xdr:col>
      <xdr:colOff>152400</xdr:colOff>
      <xdr:row>505</xdr:row>
      <xdr:rowOff>106680</xdr:rowOff>
    </xdr:to>
    <xdr:pic>
      <xdr:nvPicPr>
        <xdr:cNvPr id="505" name="圖片 504" descr="https://ctext.org/more.gif">
          <a:hlinkClick xmlns:r="http://schemas.openxmlformats.org/officeDocument/2006/relationships" r:id="rId1"/>
          <a:extLst>
            <a:ext uri="{FF2B5EF4-FFF2-40B4-BE49-F238E27FC236}">
              <a16:creationId xmlns:a16="http://schemas.microsoft.com/office/drawing/2014/main" id="{2585FB0E-D370-40A1-8BE5-1A3C93D982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798780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506</xdr:row>
      <xdr:rowOff>0</xdr:rowOff>
    </xdr:from>
    <xdr:to>
      <xdr:col>0</xdr:col>
      <xdr:colOff>152400</xdr:colOff>
      <xdr:row>506</xdr:row>
      <xdr:rowOff>106680</xdr:rowOff>
    </xdr:to>
    <xdr:pic>
      <xdr:nvPicPr>
        <xdr:cNvPr id="506" name="圖片 505" descr="https://ctext.org/more.gif">
          <a:hlinkClick xmlns:r="http://schemas.openxmlformats.org/officeDocument/2006/relationships" r:id="rId1"/>
          <a:extLst>
            <a:ext uri="{FF2B5EF4-FFF2-40B4-BE49-F238E27FC236}">
              <a16:creationId xmlns:a16="http://schemas.microsoft.com/office/drawing/2014/main" id="{8F738D7C-76AD-446C-BC06-C12E474207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84404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507</xdr:row>
      <xdr:rowOff>0</xdr:rowOff>
    </xdr:from>
    <xdr:to>
      <xdr:col>0</xdr:col>
      <xdr:colOff>152400</xdr:colOff>
      <xdr:row>507</xdr:row>
      <xdr:rowOff>106680</xdr:rowOff>
    </xdr:to>
    <xdr:pic>
      <xdr:nvPicPr>
        <xdr:cNvPr id="507" name="圖片 506" descr="https://ctext.org/more.gif">
          <a:hlinkClick xmlns:r="http://schemas.openxmlformats.org/officeDocument/2006/relationships" r:id="rId1"/>
          <a:extLst>
            <a:ext uri="{FF2B5EF4-FFF2-40B4-BE49-F238E27FC236}">
              <a16:creationId xmlns:a16="http://schemas.microsoft.com/office/drawing/2014/main" id="{C84A63DF-E55B-4530-9C86-87056B82D3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852882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508</xdr:row>
      <xdr:rowOff>0</xdr:rowOff>
    </xdr:from>
    <xdr:to>
      <xdr:col>0</xdr:col>
      <xdr:colOff>152400</xdr:colOff>
      <xdr:row>508</xdr:row>
      <xdr:rowOff>106680</xdr:rowOff>
    </xdr:to>
    <xdr:pic>
      <xdr:nvPicPr>
        <xdr:cNvPr id="508" name="圖片 507" descr="https://ctext.org/more.gif">
          <a:hlinkClick xmlns:r="http://schemas.openxmlformats.org/officeDocument/2006/relationships" r:id="rId1"/>
          <a:extLst>
            <a:ext uri="{FF2B5EF4-FFF2-40B4-BE49-F238E27FC236}">
              <a16:creationId xmlns:a16="http://schemas.microsoft.com/office/drawing/2014/main" id="{72A639D0-1AF9-40F6-AD05-80FCCE3FD9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885801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509</xdr:row>
      <xdr:rowOff>0</xdr:rowOff>
    </xdr:from>
    <xdr:to>
      <xdr:col>0</xdr:col>
      <xdr:colOff>152400</xdr:colOff>
      <xdr:row>509</xdr:row>
      <xdr:rowOff>106680</xdr:rowOff>
    </xdr:to>
    <xdr:pic>
      <xdr:nvPicPr>
        <xdr:cNvPr id="509" name="圖片 508" descr="https://ctext.org/more.gif">
          <a:hlinkClick xmlns:r="http://schemas.openxmlformats.org/officeDocument/2006/relationships" r:id="rId1"/>
          <a:extLst>
            <a:ext uri="{FF2B5EF4-FFF2-40B4-BE49-F238E27FC236}">
              <a16:creationId xmlns:a16="http://schemas.microsoft.com/office/drawing/2014/main" id="{10887B6F-FAC5-4B16-BC7A-58F9CD6B1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899059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510</xdr:row>
      <xdr:rowOff>0</xdr:rowOff>
    </xdr:from>
    <xdr:to>
      <xdr:col>0</xdr:col>
      <xdr:colOff>152400</xdr:colOff>
      <xdr:row>510</xdr:row>
      <xdr:rowOff>106680</xdr:rowOff>
    </xdr:to>
    <xdr:pic>
      <xdr:nvPicPr>
        <xdr:cNvPr id="510" name="圖片 509" descr="https://ctext.org/more.gif">
          <a:hlinkClick xmlns:r="http://schemas.openxmlformats.org/officeDocument/2006/relationships" r:id="rId1"/>
          <a:extLst>
            <a:ext uri="{FF2B5EF4-FFF2-40B4-BE49-F238E27FC236}">
              <a16:creationId xmlns:a16="http://schemas.microsoft.com/office/drawing/2014/main" id="{3DE76404-B500-4E08-82C6-4C9833935C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951104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511</xdr:row>
      <xdr:rowOff>0</xdr:rowOff>
    </xdr:from>
    <xdr:to>
      <xdr:col>0</xdr:col>
      <xdr:colOff>152400</xdr:colOff>
      <xdr:row>511</xdr:row>
      <xdr:rowOff>106680</xdr:rowOff>
    </xdr:to>
    <xdr:pic>
      <xdr:nvPicPr>
        <xdr:cNvPr id="511" name="圖片 510" descr="https://ctext.org/more.gif">
          <a:hlinkClick xmlns:r="http://schemas.openxmlformats.org/officeDocument/2006/relationships" r:id="rId1"/>
          <a:extLst>
            <a:ext uri="{FF2B5EF4-FFF2-40B4-BE49-F238E27FC236}">
              <a16:creationId xmlns:a16="http://schemas.microsoft.com/office/drawing/2014/main" id="{BF732DC7-227D-4403-8C2C-ECDABFED02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2962153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512</xdr:row>
      <xdr:rowOff>0</xdr:rowOff>
    </xdr:from>
    <xdr:to>
      <xdr:col>0</xdr:col>
      <xdr:colOff>152400</xdr:colOff>
      <xdr:row>512</xdr:row>
      <xdr:rowOff>106680</xdr:rowOff>
    </xdr:to>
    <xdr:pic>
      <xdr:nvPicPr>
        <xdr:cNvPr id="512" name="圖片 511" descr="https://ctext.org/more.gif">
          <a:hlinkClick xmlns:r="http://schemas.openxmlformats.org/officeDocument/2006/relationships" r:id="rId1"/>
          <a:extLst>
            <a:ext uri="{FF2B5EF4-FFF2-40B4-BE49-F238E27FC236}">
              <a16:creationId xmlns:a16="http://schemas.microsoft.com/office/drawing/2014/main" id="{BAD2C913-B53A-439D-B7BC-D96C6EE261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007416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513</xdr:row>
      <xdr:rowOff>0</xdr:rowOff>
    </xdr:from>
    <xdr:to>
      <xdr:col>0</xdr:col>
      <xdr:colOff>152400</xdr:colOff>
      <xdr:row>513</xdr:row>
      <xdr:rowOff>106680</xdr:rowOff>
    </xdr:to>
    <xdr:pic>
      <xdr:nvPicPr>
        <xdr:cNvPr id="513" name="圖片 512" descr="https://ctext.org/more.gif">
          <a:hlinkClick xmlns:r="http://schemas.openxmlformats.org/officeDocument/2006/relationships" r:id="rId1"/>
          <a:extLst>
            <a:ext uri="{FF2B5EF4-FFF2-40B4-BE49-F238E27FC236}">
              <a16:creationId xmlns:a16="http://schemas.microsoft.com/office/drawing/2014/main" id="{D06326B9-D8D2-4BA2-AF7E-59AD877B5F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018465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514</xdr:row>
      <xdr:rowOff>0</xdr:rowOff>
    </xdr:from>
    <xdr:to>
      <xdr:col>0</xdr:col>
      <xdr:colOff>152400</xdr:colOff>
      <xdr:row>514</xdr:row>
      <xdr:rowOff>106680</xdr:rowOff>
    </xdr:to>
    <xdr:pic>
      <xdr:nvPicPr>
        <xdr:cNvPr id="514" name="圖片 513" descr="https://ctext.org/more.gif">
          <a:hlinkClick xmlns:r="http://schemas.openxmlformats.org/officeDocument/2006/relationships" r:id="rId1"/>
          <a:extLst>
            <a:ext uri="{FF2B5EF4-FFF2-40B4-BE49-F238E27FC236}">
              <a16:creationId xmlns:a16="http://schemas.microsoft.com/office/drawing/2014/main" id="{8CEE7006-CE0B-47D3-9F3F-570598B4C9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051383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515</xdr:row>
      <xdr:rowOff>0</xdr:rowOff>
    </xdr:from>
    <xdr:to>
      <xdr:col>0</xdr:col>
      <xdr:colOff>152400</xdr:colOff>
      <xdr:row>515</xdr:row>
      <xdr:rowOff>106680</xdr:rowOff>
    </xdr:to>
    <xdr:pic>
      <xdr:nvPicPr>
        <xdr:cNvPr id="515" name="圖片 514" descr="https://ctext.org/more.gif">
          <a:hlinkClick xmlns:r="http://schemas.openxmlformats.org/officeDocument/2006/relationships" r:id="rId1"/>
          <a:extLst>
            <a:ext uri="{FF2B5EF4-FFF2-40B4-BE49-F238E27FC236}">
              <a16:creationId xmlns:a16="http://schemas.microsoft.com/office/drawing/2014/main" id="{3579DF63-57CC-4899-B108-E3422E417B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0602228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516</xdr:row>
      <xdr:rowOff>0</xdr:rowOff>
    </xdr:from>
    <xdr:to>
      <xdr:col>0</xdr:col>
      <xdr:colOff>152400</xdr:colOff>
      <xdr:row>516</xdr:row>
      <xdr:rowOff>106680</xdr:rowOff>
    </xdr:to>
    <xdr:pic>
      <xdr:nvPicPr>
        <xdr:cNvPr id="516" name="圖片 515" descr="https://ctext.org/more.gif">
          <a:hlinkClick xmlns:r="http://schemas.openxmlformats.org/officeDocument/2006/relationships" r:id="rId1"/>
          <a:extLst>
            <a:ext uri="{FF2B5EF4-FFF2-40B4-BE49-F238E27FC236}">
              <a16:creationId xmlns:a16="http://schemas.microsoft.com/office/drawing/2014/main" id="{E32638CE-2859-46C7-8388-1C66390481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112267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517</xdr:row>
      <xdr:rowOff>0</xdr:rowOff>
    </xdr:from>
    <xdr:to>
      <xdr:col>0</xdr:col>
      <xdr:colOff>152400</xdr:colOff>
      <xdr:row>517</xdr:row>
      <xdr:rowOff>106680</xdr:rowOff>
    </xdr:to>
    <xdr:pic>
      <xdr:nvPicPr>
        <xdr:cNvPr id="517" name="圖片 516" descr="https://ctext.org/more.gif">
          <a:hlinkClick xmlns:r="http://schemas.openxmlformats.org/officeDocument/2006/relationships" r:id="rId1"/>
          <a:extLst>
            <a:ext uri="{FF2B5EF4-FFF2-40B4-BE49-F238E27FC236}">
              <a16:creationId xmlns:a16="http://schemas.microsoft.com/office/drawing/2014/main" id="{CF12BA28-006D-4061-B36F-DFCF7497EF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121106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518</xdr:row>
      <xdr:rowOff>0</xdr:rowOff>
    </xdr:from>
    <xdr:to>
      <xdr:col>0</xdr:col>
      <xdr:colOff>152400</xdr:colOff>
      <xdr:row>518</xdr:row>
      <xdr:rowOff>106680</xdr:rowOff>
    </xdr:to>
    <xdr:pic>
      <xdr:nvPicPr>
        <xdr:cNvPr id="518" name="圖片 517" descr="https://ctext.org/more.gif">
          <a:hlinkClick xmlns:r="http://schemas.openxmlformats.org/officeDocument/2006/relationships" r:id="rId1"/>
          <a:extLst>
            <a:ext uri="{FF2B5EF4-FFF2-40B4-BE49-F238E27FC236}">
              <a16:creationId xmlns:a16="http://schemas.microsoft.com/office/drawing/2014/main" id="{6B809840-6119-4A57-AACA-73D8F55D47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166369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519</xdr:row>
      <xdr:rowOff>0</xdr:rowOff>
    </xdr:from>
    <xdr:to>
      <xdr:col>0</xdr:col>
      <xdr:colOff>152400</xdr:colOff>
      <xdr:row>519</xdr:row>
      <xdr:rowOff>106680</xdr:rowOff>
    </xdr:to>
    <xdr:pic>
      <xdr:nvPicPr>
        <xdr:cNvPr id="519" name="圖片 518" descr="https://ctext.org/more.gif">
          <a:hlinkClick xmlns:r="http://schemas.openxmlformats.org/officeDocument/2006/relationships" r:id="rId1"/>
          <a:extLst>
            <a:ext uri="{FF2B5EF4-FFF2-40B4-BE49-F238E27FC236}">
              <a16:creationId xmlns:a16="http://schemas.microsoft.com/office/drawing/2014/main" id="{C2E6AF39-BB45-47AA-A9FC-FED35ECD9C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1862576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520</xdr:row>
      <xdr:rowOff>0</xdr:rowOff>
    </xdr:from>
    <xdr:to>
      <xdr:col>0</xdr:col>
      <xdr:colOff>152400</xdr:colOff>
      <xdr:row>520</xdr:row>
      <xdr:rowOff>106680</xdr:rowOff>
    </xdr:to>
    <xdr:pic>
      <xdr:nvPicPr>
        <xdr:cNvPr id="520" name="圖片 519" descr="https://ctext.org/more.gif">
          <a:hlinkClick xmlns:r="http://schemas.openxmlformats.org/officeDocument/2006/relationships" r:id="rId1"/>
          <a:extLst>
            <a:ext uri="{FF2B5EF4-FFF2-40B4-BE49-F238E27FC236}">
              <a16:creationId xmlns:a16="http://schemas.microsoft.com/office/drawing/2014/main" id="{880F560E-31D3-4C27-A9D6-8273134DCC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2383022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521</xdr:row>
      <xdr:rowOff>0</xdr:rowOff>
    </xdr:from>
    <xdr:to>
      <xdr:col>0</xdr:col>
      <xdr:colOff>152400</xdr:colOff>
      <xdr:row>521</xdr:row>
      <xdr:rowOff>106680</xdr:rowOff>
    </xdr:to>
    <xdr:pic>
      <xdr:nvPicPr>
        <xdr:cNvPr id="521" name="圖片 520" descr="https://ctext.org/more.gif">
          <a:hlinkClick xmlns:r="http://schemas.openxmlformats.org/officeDocument/2006/relationships" r:id="rId1"/>
          <a:extLst>
            <a:ext uri="{FF2B5EF4-FFF2-40B4-BE49-F238E27FC236}">
              <a16:creationId xmlns:a16="http://schemas.microsoft.com/office/drawing/2014/main" id="{368D5BC9-7388-4689-A2FC-1DE1F78382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2581904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522</xdr:row>
      <xdr:rowOff>0</xdr:rowOff>
    </xdr:from>
    <xdr:to>
      <xdr:col>0</xdr:col>
      <xdr:colOff>152400</xdr:colOff>
      <xdr:row>522</xdr:row>
      <xdr:rowOff>106680</xdr:rowOff>
    </xdr:to>
    <xdr:pic>
      <xdr:nvPicPr>
        <xdr:cNvPr id="522" name="圖片 521" descr="https://ctext.org/more.gif">
          <a:hlinkClick xmlns:r="http://schemas.openxmlformats.org/officeDocument/2006/relationships" r:id="rId1"/>
          <a:extLst>
            <a:ext uri="{FF2B5EF4-FFF2-40B4-BE49-F238E27FC236}">
              <a16:creationId xmlns:a16="http://schemas.microsoft.com/office/drawing/2014/main" id="{D381EF3A-1828-42A9-BDB6-EF20DA1197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310235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523</xdr:row>
      <xdr:rowOff>0</xdr:rowOff>
    </xdr:from>
    <xdr:to>
      <xdr:col>0</xdr:col>
      <xdr:colOff>152400</xdr:colOff>
      <xdr:row>523</xdr:row>
      <xdr:rowOff>106680</xdr:rowOff>
    </xdr:to>
    <xdr:pic>
      <xdr:nvPicPr>
        <xdr:cNvPr id="523" name="圖片 522" descr="https://ctext.org/more.gif">
          <a:hlinkClick xmlns:r="http://schemas.openxmlformats.org/officeDocument/2006/relationships" r:id="rId1"/>
          <a:extLst>
            <a:ext uri="{FF2B5EF4-FFF2-40B4-BE49-F238E27FC236}">
              <a16:creationId xmlns:a16="http://schemas.microsoft.com/office/drawing/2014/main" id="{B7D4F90C-8FD2-43EB-82FF-B811EF626B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321284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524</xdr:row>
      <xdr:rowOff>0</xdr:rowOff>
    </xdr:from>
    <xdr:to>
      <xdr:col>0</xdr:col>
      <xdr:colOff>152400</xdr:colOff>
      <xdr:row>524</xdr:row>
      <xdr:rowOff>106680</xdr:rowOff>
    </xdr:to>
    <xdr:pic>
      <xdr:nvPicPr>
        <xdr:cNvPr id="524" name="圖片 523" descr="https://ctext.org/more.gif">
          <a:hlinkClick xmlns:r="http://schemas.openxmlformats.org/officeDocument/2006/relationships" r:id="rId1"/>
          <a:extLst>
            <a:ext uri="{FF2B5EF4-FFF2-40B4-BE49-F238E27FC236}">
              <a16:creationId xmlns:a16="http://schemas.microsoft.com/office/drawing/2014/main" id="{225D3CE6-8622-4229-94FB-97320305C9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0" y="1334185800"/>
          <a:ext cx="152400" cy="106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7.xml.rels><?xml version="1.0" encoding="UTF-8" standalone="yes"?>
<Relationships xmlns="http://schemas.openxmlformats.org/package/2006/relationships"><Relationship Id="rId117" Type="http://schemas.openxmlformats.org/officeDocument/2006/relationships/hyperlink" Target="https://ctext.org/wiki.pl?if=gb&amp;chapter=767055" TargetMode="External"/><Relationship Id="rId299" Type="http://schemas.openxmlformats.org/officeDocument/2006/relationships/hyperlink" Target="https://ctext.org/wiki.pl?if=gb&amp;chapter=767055" TargetMode="External"/><Relationship Id="rId21" Type="http://schemas.openxmlformats.org/officeDocument/2006/relationships/hyperlink" Target="https://ctext.org/wiki.pl?if=gb&amp;chapter=767055" TargetMode="External"/><Relationship Id="rId63" Type="http://schemas.openxmlformats.org/officeDocument/2006/relationships/hyperlink" Target="https://ctext.org/wiki.pl?if=gb&amp;chapter=767055" TargetMode="External"/><Relationship Id="rId159" Type="http://schemas.openxmlformats.org/officeDocument/2006/relationships/hyperlink" Target="https://ctext.org/wiki.pl?if=gb&amp;chapter=767055" TargetMode="External"/><Relationship Id="rId324" Type="http://schemas.openxmlformats.org/officeDocument/2006/relationships/hyperlink" Target="https://ctext.org/wiki.pl?if=gb&amp;chapter=767055" TargetMode="External"/><Relationship Id="rId366" Type="http://schemas.openxmlformats.org/officeDocument/2006/relationships/hyperlink" Target="https://ctext.org/wiki.pl?if=gb&amp;chapter=767055" TargetMode="External"/><Relationship Id="rId170" Type="http://schemas.openxmlformats.org/officeDocument/2006/relationships/hyperlink" Target="https://ctext.org/wiki.pl?if=gb&amp;chapter=767055" TargetMode="External"/><Relationship Id="rId226" Type="http://schemas.openxmlformats.org/officeDocument/2006/relationships/hyperlink" Target="https://ctext.org/wiki.pl?if=gb&amp;chapter=767055" TargetMode="External"/><Relationship Id="rId433" Type="http://schemas.openxmlformats.org/officeDocument/2006/relationships/hyperlink" Target="https://ctext.org/wiki.pl?if=gb&amp;chapter=767055" TargetMode="External"/><Relationship Id="rId268" Type="http://schemas.openxmlformats.org/officeDocument/2006/relationships/hyperlink" Target="https://ctext.org/wiki.pl?if=gb&amp;chapter=767055" TargetMode="External"/><Relationship Id="rId475" Type="http://schemas.openxmlformats.org/officeDocument/2006/relationships/hyperlink" Target="https://ctext.org/wiki.pl?if=gb&amp;chapter=767055" TargetMode="External"/><Relationship Id="rId32" Type="http://schemas.openxmlformats.org/officeDocument/2006/relationships/hyperlink" Target="https://ctext.org/wiki.pl?if=gb&amp;chapter=767055" TargetMode="External"/><Relationship Id="rId74" Type="http://schemas.openxmlformats.org/officeDocument/2006/relationships/hyperlink" Target="https://ctext.org/wiki.pl?if=gb&amp;chapter=767055" TargetMode="External"/><Relationship Id="rId128" Type="http://schemas.openxmlformats.org/officeDocument/2006/relationships/hyperlink" Target="https://ctext.org/wiki.pl?if=gb&amp;chapter=767055" TargetMode="External"/><Relationship Id="rId335" Type="http://schemas.openxmlformats.org/officeDocument/2006/relationships/hyperlink" Target="https://ctext.org/wiki.pl?if=gb&amp;chapter=767055" TargetMode="External"/><Relationship Id="rId377" Type="http://schemas.openxmlformats.org/officeDocument/2006/relationships/hyperlink" Target="https://ctext.org/wiki.pl?if=gb&amp;chapter=767055" TargetMode="External"/><Relationship Id="rId500" Type="http://schemas.openxmlformats.org/officeDocument/2006/relationships/hyperlink" Target="https://ctext.org/wiki.pl?if=gb&amp;chapter=767055" TargetMode="External"/><Relationship Id="rId5" Type="http://schemas.openxmlformats.org/officeDocument/2006/relationships/hyperlink" Target="https://ctext.org/wiki.pl?if=gb&amp;chapter=767055" TargetMode="External"/><Relationship Id="rId181" Type="http://schemas.openxmlformats.org/officeDocument/2006/relationships/hyperlink" Target="https://ctext.org/wiki.pl?if=gb&amp;chapter=767055" TargetMode="External"/><Relationship Id="rId237" Type="http://schemas.openxmlformats.org/officeDocument/2006/relationships/hyperlink" Target="https://ctext.org/wiki.pl?if=gb&amp;chapter=767055" TargetMode="External"/><Relationship Id="rId402" Type="http://schemas.openxmlformats.org/officeDocument/2006/relationships/hyperlink" Target="https://ctext.org/wiki.pl?if=gb&amp;chapter=767055" TargetMode="External"/><Relationship Id="rId279" Type="http://schemas.openxmlformats.org/officeDocument/2006/relationships/hyperlink" Target="https://ctext.org/wiki.pl?if=gb&amp;chapter=767055" TargetMode="External"/><Relationship Id="rId444" Type="http://schemas.openxmlformats.org/officeDocument/2006/relationships/hyperlink" Target="https://ctext.org/wiki.pl?if=gb&amp;chapter=767055" TargetMode="External"/><Relationship Id="rId486" Type="http://schemas.openxmlformats.org/officeDocument/2006/relationships/hyperlink" Target="https://ctext.org/wiki.pl?if=gb&amp;chapter=767055" TargetMode="External"/><Relationship Id="rId43" Type="http://schemas.openxmlformats.org/officeDocument/2006/relationships/hyperlink" Target="https://ctext.org/wiki.pl?if=gb&amp;chapter=767055" TargetMode="External"/><Relationship Id="rId139" Type="http://schemas.openxmlformats.org/officeDocument/2006/relationships/hyperlink" Target="https://ctext.org/wiki.pl?if=gb&amp;chapter=767055" TargetMode="External"/><Relationship Id="rId290" Type="http://schemas.openxmlformats.org/officeDocument/2006/relationships/hyperlink" Target="https://ctext.org/wiki.pl?if=gb&amp;chapter=767055" TargetMode="External"/><Relationship Id="rId304" Type="http://schemas.openxmlformats.org/officeDocument/2006/relationships/hyperlink" Target="https://ctext.org/wiki.pl?if=gb&amp;chapter=767055" TargetMode="External"/><Relationship Id="rId346" Type="http://schemas.openxmlformats.org/officeDocument/2006/relationships/hyperlink" Target="https://ctext.org/wiki.pl?if=gb&amp;chapter=767055" TargetMode="External"/><Relationship Id="rId388" Type="http://schemas.openxmlformats.org/officeDocument/2006/relationships/hyperlink" Target="https://ctext.org/wiki.pl?if=gb&amp;chapter=767055" TargetMode="External"/><Relationship Id="rId511" Type="http://schemas.openxmlformats.org/officeDocument/2006/relationships/hyperlink" Target="https://ctext.org/wiki.pl?if=gb&amp;chapter=767055" TargetMode="External"/><Relationship Id="rId85" Type="http://schemas.openxmlformats.org/officeDocument/2006/relationships/hyperlink" Target="https://ctext.org/wiki.pl?if=gb&amp;chapter=767055" TargetMode="External"/><Relationship Id="rId150" Type="http://schemas.openxmlformats.org/officeDocument/2006/relationships/hyperlink" Target="https://ctext.org/wiki.pl?if=gb&amp;chapter=767055" TargetMode="External"/><Relationship Id="rId192" Type="http://schemas.openxmlformats.org/officeDocument/2006/relationships/hyperlink" Target="https://ctext.org/wiki.pl?if=gb&amp;chapter=767055" TargetMode="External"/><Relationship Id="rId206" Type="http://schemas.openxmlformats.org/officeDocument/2006/relationships/hyperlink" Target="https://ctext.org/wiki.pl?if=gb&amp;chapter=767055" TargetMode="External"/><Relationship Id="rId413" Type="http://schemas.openxmlformats.org/officeDocument/2006/relationships/hyperlink" Target="https://ctext.org/wiki.pl?if=gb&amp;chapter=767055" TargetMode="External"/><Relationship Id="rId248" Type="http://schemas.openxmlformats.org/officeDocument/2006/relationships/hyperlink" Target="https://ctext.org/wiki.pl?if=gb&amp;chapter=767055" TargetMode="External"/><Relationship Id="rId455" Type="http://schemas.openxmlformats.org/officeDocument/2006/relationships/hyperlink" Target="https://ctext.org/wiki.pl?if=gb&amp;chapter=767055" TargetMode="External"/><Relationship Id="rId497" Type="http://schemas.openxmlformats.org/officeDocument/2006/relationships/hyperlink" Target="https://ctext.org/wiki.pl?if=gb&amp;chapter=767055" TargetMode="External"/><Relationship Id="rId12" Type="http://schemas.openxmlformats.org/officeDocument/2006/relationships/hyperlink" Target="https://ctext.org/wiki.pl?if=gb&amp;chapter=767055" TargetMode="External"/><Relationship Id="rId108" Type="http://schemas.openxmlformats.org/officeDocument/2006/relationships/hyperlink" Target="https://ctext.org/wiki.pl?if=gb&amp;chapter=767055" TargetMode="External"/><Relationship Id="rId315" Type="http://schemas.openxmlformats.org/officeDocument/2006/relationships/hyperlink" Target="https://ctext.org/wiki.pl?if=gb&amp;chapter=767055" TargetMode="External"/><Relationship Id="rId357" Type="http://schemas.openxmlformats.org/officeDocument/2006/relationships/hyperlink" Target="https://ctext.org/wiki.pl?if=gb&amp;chapter=767055" TargetMode="External"/><Relationship Id="rId522" Type="http://schemas.openxmlformats.org/officeDocument/2006/relationships/hyperlink" Target="https://ctext.org/wiki.pl?if=gb&amp;chapter=767055" TargetMode="External"/><Relationship Id="rId54" Type="http://schemas.openxmlformats.org/officeDocument/2006/relationships/hyperlink" Target="https://ctext.org/wiki.pl?if=gb&amp;chapter=767055" TargetMode="External"/><Relationship Id="rId96" Type="http://schemas.openxmlformats.org/officeDocument/2006/relationships/hyperlink" Target="https://ctext.org/wiki.pl?if=gb&amp;chapter=767055" TargetMode="External"/><Relationship Id="rId161" Type="http://schemas.openxmlformats.org/officeDocument/2006/relationships/hyperlink" Target="https://ctext.org/wiki.pl?if=gb&amp;chapter=767055" TargetMode="External"/><Relationship Id="rId217" Type="http://schemas.openxmlformats.org/officeDocument/2006/relationships/hyperlink" Target="https://ctext.org/wiki.pl?if=gb&amp;chapter=767055" TargetMode="External"/><Relationship Id="rId399" Type="http://schemas.openxmlformats.org/officeDocument/2006/relationships/hyperlink" Target="https://ctext.org/wiki.pl?if=gb&amp;chapter=767055" TargetMode="External"/><Relationship Id="rId259" Type="http://schemas.openxmlformats.org/officeDocument/2006/relationships/hyperlink" Target="https://ctext.org/wiki.pl?if=gb&amp;chapter=767055" TargetMode="External"/><Relationship Id="rId424" Type="http://schemas.openxmlformats.org/officeDocument/2006/relationships/hyperlink" Target="https://ctext.org/wiki.pl?if=gb&amp;chapter=767055" TargetMode="External"/><Relationship Id="rId466" Type="http://schemas.openxmlformats.org/officeDocument/2006/relationships/hyperlink" Target="https://ctext.org/wiki.pl?if=gb&amp;chapter=767055" TargetMode="External"/><Relationship Id="rId23" Type="http://schemas.openxmlformats.org/officeDocument/2006/relationships/hyperlink" Target="https://ctext.org/wiki.pl?if=gb&amp;chapter=767055" TargetMode="External"/><Relationship Id="rId119" Type="http://schemas.openxmlformats.org/officeDocument/2006/relationships/hyperlink" Target="https://ctext.org/wiki.pl?if=gb&amp;chapter=767055" TargetMode="External"/><Relationship Id="rId270" Type="http://schemas.openxmlformats.org/officeDocument/2006/relationships/hyperlink" Target="https://ctext.org/wiki.pl?if=gb&amp;chapter=767055" TargetMode="External"/><Relationship Id="rId326" Type="http://schemas.openxmlformats.org/officeDocument/2006/relationships/hyperlink" Target="https://ctext.org/wiki.pl?if=gb&amp;chapter=767055" TargetMode="External"/><Relationship Id="rId65" Type="http://schemas.openxmlformats.org/officeDocument/2006/relationships/hyperlink" Target="https://ctext.org/wiki.pl?if=gb&amp;chapter=767055" TargetMode="External"/><Relationship Id="rId130" Type="http://schemas.openxmlformats.org/officeDocument/2006/relationships/hyperlink" Target="https://ctext.org/wiki.pl?if=gb&amp;chapter=767055" TargetMode="External"/><Relationship Id="rId368" Type="http://schemas.openxmlformats.org/officeDocument/2006/relationships/hyperlink" Target="https://ctext.org/wiki.pl?if=gb&amp;chapter=767055" TargetMode="External"/><Relationship Id="rId172" Type="http://schemas.openxmlformats.org/officeDocument/2006/relationships/hyperlink" Target="https://ctext.org/wiki.pl?if=gb&amp;chapter=767055" TargetMode="External"/><Relationship Id="rId228" Type="http://schemas.openxmlformats.org/officeDocument/2006/relationships/hyperlink" Target="https://ctext.org/wiki.pl?if=gb&amp;chapter=767055" TargetMode="External"/><Relationship Id="rId435" Type="http://schemas.openxmlformats.org/officeDocument/2006/relationships/hyperlink" Target="https://ctext.org/wiki.pl?if=gb&amp;chapter=767055" TargetMode="External"/><Relationship Id="rId477" Type="http://schemas.openxmlformats.org/officeDocument/2006/relationships/hyperlink" Target="https://ctext.org/wiki.pl?if=gb&amp;chapter=767055" TargetMode="External"/><Relationship Id="rId281" Type="http://schemas.openxmlformats.org/officeDocument/2006/relationships/hyperlink" Target="https://ctext.org/wiki.pl?if=gb&amp;chapter=767055" TargetMode="External"/><Relationship Id="rId337" Type="http://schemas.openxmlformats.org/officeDocument/2006/relationships/hyperlink" Target="https://ctext.org/wiki.pl?if=gb&amp;chapter=767055" TargetMode="External"/><Relationship Id="rId502" Type="http://schemas.openxmlformats.org/officeDocument/2006/relationships/hyperlink" Target="https://ctext.org/wiki.pl?if=gb&amp;chapter=767055" TargetMode="External"/><Relationship Id="rId34" Type="http://schemas.openxmlformats.org/officeDocument/2006/relationships/hyperlink" Target="https://ctext.org/wiki.pl?if=gb&amp;chapter=767055" TargetMode="External"/><Relationship Id="rId76" Type="http://schemas.openxmlformats.org/officeDocument/2006/relationships/hyperlink" Target="https://ctext.org/wiki.pl?if=gb&amp;chapter=767055" TargetMode="External"/><Relationship Id="rId141" Type="http://schemas.openxmlformats.org/officeDocument/2006/relationships/hyperlink" Target="https://ctext.org/wiki.pl?if=gb&amp;chapter=767055" TargetMode="External"/><Relationship Id="rId379" Type="http://schemas.openxmlformats.org/officeDocument/2006/relationships/hyperlink" Target="https://ctext.org/wiki.pl?if=gb&amp;chapter=767055" TargetMode="External"/><Relationship Id="rId7" Type="http://schemas.openxmlformats.org/officeDocument/2006/relationships/hyperlink" Target="https://ctext.org/wiki.pl?if=gb&amp;chapter=767055" TargetMode="External"/><Relationship Id="rId183" Type="http://schemas.openxmlformats.org/officeDocument/2006/relationships/hyperlink" Target="https://ctext.org/wiki.pl?if=gb&amp;chapter=767055" TargetMode="External"/><Relationship Id="rId239" Type="http://schemas.openxmlformats.org/officeDocument/2006/relationships/hyperlink" Target="https://ctext.org/wiki.pl?if=gb&amp;chapter=767055" TargetMode="External"/><Relationship Id="rId390" Type="http://schemas.openxmlformats.org/officeDocument/2006/relationships/hyperlink" Target="https://ctext.org/wiki.pl?if=gb&amp;chapter=767055" TargetMode="External"/><Relationship Id="rId404" Type="http://schemas.openxmlformats.org/officeDocument/2006/relationships/hyperlink" Target="https://ctext.org/wiki.pl?if=gb&amp;chapter=767055" TargetMode="External"/><Relationship Id="rId446" Type="http://schemas.openxmlformats.org/officeDocument/2006/relationships/hyperlink" Target="https://ctext.org/wiki.pl?if=gb&amp;chapter=767055" TargetMode="External"/><Relationship Id="rId250" Type="http://schemas.openxmlformats.org/officeDocument/2006/relationships/hyperlink" Target="https://ctext.org/wiki.pl?if=gb&amp;chapter=767055" TargetMode="External"/><Relationship Id="rId292" Type="http://schemas.openxmlformats.org/officeDocument/2006/relationships/hyperlink" Target="https://ctext.org/wiki.pl?if=gb&amp;chapter=767055" TargetMode="External"/><Relationship Id="rId306" Type="http://schemas.openxmlformats.org/officeDocument/2006/relationships/hyperlink" Target="https://ctext.org/wiki.pl?if=gb&amp;chapter=767055" TargetMode="External"/><Relationship Id="rId488" Type="http://schemas.openxmlformats.org/officeDocument/2006/relationships/hyperlink" Target="https://ctext.org/wiki.pl?if=gb&amp;chapter=767055" TargetMode="External"/><Relationship Id="rId45" Type="http://schemas.openxmlformats.org/officeDocument/2006/relationships/hyperlink" Target="https://ctext.org/wiki.pl?if=gb&amp;chapter=767055" TargetMode="External"/><Relationship Id="rId87" Type="http://schemas.openxmlformats.org/officeDocument/2006/relationships/hyperlink" Target="https://ctext.org/wiki.pl?if=gb&amp;chapter=767055" TargetMode="External"/><Relationship Id="rId110" Type="http://schemas.openxmlformats.org/officeDocument/2006/relationships/hyperlink" Target="https://ctext.org/wiki.pl?if=gb&amp;chapter=767055" TargetMode="External"/><Relationship Id="rId348" Type="http://schemas.openxmlformats.org/officeDocument/2006/relationships/hyperlink" Target="https://ctext.org/wiki.pl?if=gb&amp;chapter=767055" TargetMode="External"/><Relationship Id="rId513" Type="http://schemas.openxmlformats.org/officeDocument/2006/relationships/hyperlink" Target="https://ctext.org/wiki.pl?if=gb&amp;chapter=767055" TargetMode="External"/><Relationship Id="rId152" Type="http://schemas.openxmlformats.org/officeDocument/2006/relationships/hyperlink" Target="https://ctext.org/wiki.pl?if=gb&amp;chapter=767055" TargetMode="External"/><Relationship Id="rId194" Type="http://schemas.openxmlformats.org/officeDocument/2006/relationships/hyperlink" Target="https://ctext.org/wiki.pl?if=gb&amp;chapter=767055" TargetMode="External"/><Relationship Id="rId208" Type="http://schemas.openxmlformats.org/officeDocument/2006/relationships/hyperlink" Target="https://ctext.org/wiki.pl?if=gb&amp;chapter=767055" TargetMode="External"/><Relationship Id="rId415" Type="http://schemas.openxmlformats.org/officeDocument/2006/relationships/hyperlink" Target="https://ctext.org/wiki.pl?if=gb&amp;chapter=767055" TargetMode="External"/><Relationship Id="rId457" Type="http://schemas.openxmlformats.org/officeDocument/2006/relationships/hyperlink" Target="https://ctext.org/wiki.pl?if=gb&amp;chapter=767055" TargetMode="External"/><Relationship Id="rId261" Type="http://schemas.openxmlformats.org/officeDocument/2006/relationships/hyperlink" Target="https://ctext.org/wiki.pl?if=gb&amp;chapter=767055" TargetMode="External"/><Relationship Id="rId499" Type="http://schemas.openxmlformats.org/officeDocument/2006/relationships/hyperlink" Target="https://ctext.org/wiki.pl?if=gb&amp;chapter=767055" TargetMode="External"/><Relationship Id="rId14" Type="http://schemas.openxmlformats.org/officeDocument/2006/relationships/hyperlink" Target="https://ctext.org/wiki.pl?if=gb&amp;chapter=767055" TargetMode="External"/><Relationship Id="rId56" Type="http://schemas.openxmlformats.org/officeDocument/2006/relationships/hyperlink" Target="https://ctext.org/wiki.pl?if=gb&amp;chapter=767055" TargetMode="External"/><Relationship Id="rId317" Type="http://schemas.openxmlformats.org/officeDocument/2006/relationships/hyperlink" Target="https://ctext.org/wiki.pl?if=gb&amp;chapter=767055" TargetMode="External"/><Relationship Id="rId359" Type="http://schemas.openxmlformats.org/officeDocument/2006/relationships/hyperlink" Target="https://ctext.org/wiki.pl?if=gb&amp;chapter=767055" TargetMode="External"/><Relationship Id="rId524" Type="http://schemas.openxmlformats.org/officeDocument/2006/relationships/hyperlink" Target="https://ctext.org/tools/api/zh" TargetMode="External"/><Relationship Id="rId8" Type="http://schemas.openxmlformats.org/officeDocument/2006/relationships/hyperlink" Target="https://ctext.org/wiki.pl?if=gb&amp;chapter=767055" TargetMode="External"/><Relationship Id="rId98" Type="http://schemas.openxmlformats.org/officeDocument/2006/relationships/hyperlink" Target="https://ctext.org/wiki.pl?if=gb&amp;chapter=767055" TargetMode="External"/><Relationship Id="rId121" Type="http://schemas.openxmlformats.org/officeDocument/2006/relationships/hyperlink" Target="https://ctext.org/wiki.pl?if=gb&amp;chapter=767055" TargetMode="External"/><Relationship Id="rId142" Type="http://schemas.openxmlformats.org/officeDocument/2006/relationships/hyperlink" Target="https://ctext.org/wiki.pl?if=gb&amp;chapter=767055" TargetMode="External"/><Relationship Id="rId163" Type="http://schemas.openxmlformats.org/officeDocument/2006/relationships/hyperlink" Target="https://ctext.org/wiki.pl?if=gb&amp;chapter=767055" TargetMode="External"/><Relationship Id="rId184" Type="http://schemas.openxmlformats.org/officeDocument/2006/relationships/hyperlink" Target="https://ctext.org/wiki.pl?if=gb&amp;chapter=767055" TargetMode="External"/><Relationship Id="rId219" Type="http://schemas.openxmlformats.org/officeDocument/2006/relationships/hyperlink" Target="https://ctext.org/wiki.pl?if=gb&amp;chapter=767055" TargetMode="External"/><Relationship Id="rId370" Type="http://schemas.openxmlformats.org/officeDocument/2006/relationships/hyperlink" Target="https://ctext.org/wiki.pl?if=gb&amp;chapter=767055" TargetMode="External"/><Relationship Id="rId391" Type="http://schemas.openxmlformats.org/officeDocument/2006/relationships/hyperlink" Target="https://ctext.org/wiki.pl?if=gb&amp;chapter=767055" TargetMode="External"/><Relationship Id="rId405" Type="http://schemas.openxmlformats.org/officeDocument/2006/relationships/hyperlink" Target="https://ctext.org/wiki.pl?if=gb&amp;chapter=767055" TargetMode="External"/><Relationship Id="rId426" Type="http://schemas.openxmlformats.org/officeDocument/2006/relationships/hyperlink" Target="https://ctext.org/wiki.pl?if=gb&amp;chapter=767055" TargetMode="External"/><Relationship Id="rId447" Type="http://schemas.openxmlformats.org/officeDocument/2006/relationships/hyperlink" Target="https://ctext.org/wiki.pl?if=gb&amp;chapter=767055" TargetMode="External"/><Relationship Id="rId230" Type="http://schemas.openxmlformats.org/officeDocument/2006/relationships/hyperlink" Target="https://ctext.org/wiki.pl?if=gb&amp;chapter=767055" TargetMode="External"/><Relationship Id="rId251" Type="http://schemas.openxmlformats.org/officeDocument/2006/relationships/hyperlink" Target="https://ctext.org/wiki.pl?if=gb&amp;chapter=767055" TargetMode="External"/><Relationship Id="rId468" Type="http://schemas.openxmlformats.org/officeDocument/2006/relationships/hyperlink" Target="https://ctext.org/wiki.pl?if=gb&amp;chapter=767055" TargetMode="External"/><Relationship Id="rId489" Type="http://schemas.openxmlformats.org/officeDocument/2006/relationships/hyperlink" Target="https://ctext.org/wiki.pl?if=gb&amp;chapter=767055" TargetMode="External"/><Relationship Id="rId25" Type="http://schemas.openxmlformats.org/officeDocument/2006/relationships/hyperlink" Target="https://ctext.org/wiki.pl?if=gb&amp;chapter=767055" TargetMode="External"/><Relationship Id="rId46" Type="http://schemas.openxmlformats.org/officeDocument/2006/relationships/hyperlink" Target="https://ctext.org/wiki.pl?if=gb&amp;chapter=767055" TargetMode="External"/><Relationship Id="rId67" Type="http://schemas.openxmlformats.org/officeDocument/2006/relationships/hyperlink" Target="https://ctext.org/wiki.pl?if=gb&amp;chapter=767055" TargetMode="External"/><Relationship Id="rId272" Type="http://schemas.openxmlformats.org/officeDocument/2006/relationships/hyperlink" Target="https://ctext.org/wiki.pl?if=gb&amp;chapter=767055" TargetMode="External"/><Relationship Id="rId293" Type="http://schemas.openxmlformats.org/officeDocument/2006/relationships/hyperlink" Target="https://ctext.org/wiki.pl?if=gb&amp;chapter=767055" TargetMode="External"/><Relationship Id="rId307" Type="http://schemas.openxmlformats.org/officeDocument/2006/relationships/hyperlink" Target="https://ctext.org/wiki.pl?if=gb&amp;chapter=767055" TargetMode="External"/><Relationship Id="rId328" Type="http://schemas.openxmlformats.org/officeDocument/2006/relationships/hyperlink" Target="https://ctext.org/wiki.pl?if=gb&amp;chapter=767055" TargetMode="External"/><Relationship Id="rId349" Type="http://schemas.openxmlformats.org/officeDocument/2006/relationships/hyperlink" Target="https://ctext.org/wiki.pl?if=gb&amp;chapter=767055" TargetMode="External"/><Relationship Id="rId514" Type="http://schemas.openxmlformats.org/officeDocument/2006/relationships/hyperlink" Target="https://ctext.org/wiki.pl?if=gb&amp;chapter=767055" TargetMode="External"/><Relationship Id="rId88" Type="http://schemas.openxmlformats.org/officeDocument/2006/relationships/hyperlink" Target="https://ctext.org/wiki.pl?if=gb&amp;chapter=767055" TargetMode="External"/><Relationship Id="rId111" Type="http://schemas.openxmlformats.org/officeDocument/2006/relationships/hyperlink" Target="https://ctext.org/wiki.pl?if=gb&amp;chapter=767055" TargetMode="External"/><Relationship Id="rId132" Type="http://schemas.openxmlformats.org/officeDocument/2006/relationships/hyperlink" Target="https://ctext.org/wiki.pl?if=gb&amp;chapter=767055" TargetMode="External"/><Relationship Id="rId153" Type="http://schemas.openxmlformats.org/officeDocument/2006/relationships/hyperlink" Target="https://ctext.org/wiki.pl?if=gb&amp;chapter=767055" TargetMode="External"/><Relationship Id="rId174" Type="http://schemas.openxmlformats.org/officeDocument/2006/relationships/hyperlink" Target="https://ctext.org/wiki.pl?if=gb&amp;chapter=767055" TargetMode="External"/><Relationship Id="rId195" Type="http://schemas.openxmlformats.org/officeDocument/2006/relationships/hyperlink" Target="https://ctext.org/wiki.pl?if=gb&amp;chapter=767055" TargetMode="External"/><Relationship Id="rId209" Type="http://schemas.openxmlformats.org/officeDocument/2006/relationships/hyperlink" Target="https://ctext.org/wiki.pl?if=gb&amp;chapter=767055" TargetMode="External"/><Relationship Id="rId360" Type="http://schemas.openxmlformats.org/officeDocument/2006/relationships/hyperlink" Target="https://ctext.org/wiki.pl?if=gb&amp;chapter=767055" TargetMode="External"/><Relationship Id="rId381" Type="http://schemas.openxmlformats.org/officeDocument/2006/relationships/hyperlink" Target="https://ctext.org/wiki.pl?if=gb&amp;chapter=767055" TargetMode="External"/><Relationship Id="rId416" Type="http://schemas.openxmlformats.org/officeDocument/2006/relationships/hyperlink" Target="https://ctext.org/wiki.pl?if=gb&amp;chapter=767055" TargetMode="External"/><Relationship Id="rId220" Type="http://schemas.openxmlformats.org/officeDocument/2006/relationships/hyperlink" Target="https://ctext.org/wiki.pl?if=gb&amp;chapter=767055" TargetMode="External"/><Relationship Id="rId241" Type="http://schemas.openxmlformats.org/officeDocument/2006/relationships/hyperlink" Target="https://ctext.org/wiki.pl?if=gb&amp;chapter=767055" TargetMode="External"/><Relationship Id="rId437" Type="http://schemas.openxmlformats.org/officeDocument/2006/relationships/hyperlink" Target="https://ctext.org/wiki.pl?if=gb&amp;chapter=767055" TargetMode="External"/><Relationship Id="rId458" Type="http://schemas.openxmlformats.org/officeDocument/2006/relationships/hyperlink" Target="https://ctext.org/wiki.pl?if=gb&amp;chapter=767055" TargetMode="External"/><Relationship Id="rId479" Type="http://schemas.openxmlformats.org/officeDocument/2006/relationships/hyperlink" Target="https://ctext.org/wiki.pl?if=gb&amp;chapter=767055" TargetMode="External"/><Relationship Id="rId15" Type="http://schemas.openxmlformats.org/officeDocument/2006/relationships/hyperlink" Target="https://ctext.org/wiki.pl?if=gb&amp;chapter=767055" TargetMode="External"/><Relationship Id="rId36" Type="http://schemas.openxmlformats.org/officeDocument/2006/relationships/hyperlink" Target="https://ctext.org/wiki.pl?if=gb&amp;chapter=767055" TargetMode="External"/><Relationship Id="rId57" Type="http://schemas.openxmlformats.org/officeDocument/2006/relationships/hyperlink" Target="https://ctext.org/wiki.pl?if=gb&amp;chapter=767055" TargetMode="External"/><Relationship Id="rId262" Type="http://schemas.openxmlformats.org/officeDocument/2006/relationships/hyperlink" Target="https://ctext.org/wiki.pl?if=gb&amp;chapter=767055" TargetMode="External"/><Relationship Id="rId283" Type="http://schemas.openxmlformats.org/officeDocument/2006/relationships/hyperlink" Target="https://ctext.org/wiki.pl?if=gb&amp;chapter=767055" TargetMode="External"/><Relationship Id="rId318" Type="http://schemas.openxmlformats.org/officeDocument/2006/relationships/hyperlink" Target="https://ctext.org/wiki.pl?if=gb&amp;chapter=767055" TargetMode="External"/><Relationship Id="rId339" Type="http://schemas.openxmlformats.org/officeDocument/2006/relationships/hyperlink" Target="https://ctext.org/wiki.pl?if=gb&amp;chapter=767055" TargetMode="External"/><Relationship Id="rId490" Type="http://schemas.openxmlformats.org/officeDocument/2006/relationships/hyperlink" Target="https://ctext.org/wiki.pl?if=gb&amp;chapter=767055" TargetMode="External"/><Relationship Id="rId504" Type="http://schemas.openxmlformats.org/officeDocument/2006/relationships/hyperlink" Target="https://ctext.org/wiki.pl?if=gb&amp;chapter=767055" TargetMode="External"/><Relationship Id="rId525" Type="http://schemas.openxmlformats.org/officeDocument/2006/relationships/printerSettings" Target="../printerSettings/printerSettings4.bin"/><Relationship Id="rId78" Type="http://schemas.openxmlformats.org/officeDocument/2006/relationships/hyperlink" Target="https://ctext.org/wiki.pl?if=gb&amp;chapter=767055" TargetMode="External"/><Relationship Id="rId99" Type="http://schemas.openxmlformats.org/officeDocument/2006/relationships/hyperlink" Target="https://ctext.org/wiki.pl?if=gb&amp;chapter=767055" TargetMode="External"/><Relationship Id="rId101" Type="http://schemas.openxmlformats.org/officeDocument/2006/relationships/hyperlink" Target="https://ctext.org/wiki.pl?if=gb&amp;chapter=767055" TargetMode="External"/><Relationship Id="rId122" Type="http://schemas.openxmlformats.org/officeDocument/2006/relationships/hyperlink" Target="https://ctext.org/wiki.pl?if=gb&amp;chapter=767055" TargetMode="External"/><Relationship Id="rId143" Type="http://schemas.openxmlformats.org/officeDocument/2006/relationships/hyperlink" Target="https://ctext.org/wiki.pl?if=gb&amp;chapter=767055" TargetMode="External"/><Relationship Id="rId164" Type="http://schemas.openxmlformats.org/officeDocument/2006/relationships/hyperlink" Target="https://ctext.org/wiki.pl?if=gb&amp;chapter=767055" TargetMode="External"/><Relationship Id="rId185" Type="http://schemas.openxmlformats.org/officeDocument/2006/relationships/hyperlink" Target="https://ctext.org/wiki.pl?if=gb&amp;chapter=767055" TargetMode="External"/><Relationship Id="rId350" Type="http://schemas.openxmlformats.org/officeDocument/2006/relationships/hyperlink" Target="https://ctext.org/wiki.pl?if=gb&amp;chapter=767055" TargetMode="External"/><Relationship Id="rId371" Type="http://schemas.openxmlformats.org/officeDocument/2006/relationships/hyperlink" Target="https://ctext.org/wiki.pl?if=gb&amp;chapter=767055" TargetMode="External"/><Relationship Id="rId406" Type="http://schemas.openxmlformats.org/officeDocument/2006/relationships/hyperlink" Target="https://ctext.org/wiki.pl?if=gb&amp;chapter=767055" TargetMode="External"/><Relationship Id="rId9" Type="http://schemas.openxmlformats.org/officeDocument/2006/relationships/hyperlink" Target="https://ctext.org/wiki.pl?if=gb&amp;chapter=767055" TargetMode="External"/><Relationship Id="rId210" Type="http://schemas.openxmlformats.org/officeDocument/2006/relationships/hyperlink" Target="https://ctext.org/wiki.pl?if=gb&amp;chapter=767055" TargetMode="External"/><Relationship Id="rId392" Type="http://schemas.openxmlformats.org/officeDocument/2006/relationships/hyperlink" Target="https://ctext.org/wiki.pl?if=gb&amp;chapter=767055" TargetMode="External"/><Relationship Id="rId427" Type="http://schemas.openxmlformats.org/officeDocument/2006/relationships/hyperlink" Target="https://ctext.org/wiki.pl?if=gb&amp;chapter=767055" TargetMode="External"/><Relationship Id="rId448" Type="http://schemas.openxmlformats.org/officeDocument/2006/relationships/hyperlink" Target="https://ctext.org/wiki.pl?if=gb&amp;chapter=767055" TargetMode="External"/><Relationship Id="rId469" Type="http://schemas.openxmlformats.org/officeDocument/2006/relationships/hyperlink" Target="https://ctext.org/wiki.pl?if=gb&amp;chapter=767055" TargetMode="External"/><Relationship Id="rId26" Type="http://schemas.openxmlformats.org/officeDocument/2006/relationships/hyperlink" Target="https://ctext.org/wiki.pl?if=gb&amp;chapter=767055" TargetMode="External"/><Relationship Id="rId231" Type="http://schemas.openxmlformats.org/officeDocument/2006/relationships/hyperlink" Target="https://ctext.org/wiki.pl?if=gb&amp;chapter=767055" TargetMode="External"/><Relationship Id="rId252" Type="http://schemas.openxmlformats.org/officeDocument/2006/relationships/hyperlink" Target="https://ctext.org/wiki.pl?if=gb&amp;chapter=767055" TargetMode="External"/><Relationship Id="rId273" Type="http://schemas.openxmlformats.org/officeDocument/2006/relationships/hyperlink" Target="https://ctext.org/wiki.pl?if=gb&amp;chapter=767055" TargetMode="External"/><Relationship Id="rId294" Type="http://schemas.openxmlformats.org/officeDocument/2006/relationships/hyperlink" Target="https://ctext.org/wiki.pl?if=gb&amp;chapter=767055" TargetMode="External"/><Relationship Id="rId308" Type="http://schemas.openxmlformats.org/officeDocument/2006/relationships/hyperlink" Target="https://ctext.org/wiki.pl?if=gb&amp;chapter=767055" TargetMode="External"/><Relationship Id="rId329" Type="http://schemas.openxmlformats.org/officeDocument/2006/relationships/hyperlink" Target="https://ctext.org/wiki.pl?if=gb&amp;chapter=767055" TargetMode="External"/><Relationship Id="rId480" Type="http://schemas.openxmlformats.org/officeDocument/2006/relationships/hyperlink" Target="https://ctext.org/wiki.pl?if=gb&amp;chapter=767055" TargetMode="External"/><Relationship Id="rId515" Type="http://schemas.openxmlformats.org/officeDocument/2006/relationships/hyperlink" Target="https://ctext.org/wiki.pl?if=gb&amp;chapter=767055" TargetMode="External"/><Relationship Id="rId47" Type="http://schemas.openxmlformats.org/officeDocument/2006/relationships/hyperlink" Target="https://ctext.org/wiki.pl?if=gb&amp;chapter=767055" TargetMode="External"/><Relationship Id="rId68" Type="http://schemas.openxmlformats.org/officeDocument/2006/relationships/hyperlink" Target="https://ctext.org/wiki.pl?if=gb&amp;chapter=767055" TargetMode="External"/><Relationship Id="rId89" Type="http://schemas.openxmlformats.org/officeDocument/2006/relationships/hyperlink" Target="https://ctext.org/wiki.pl?if=gb&amp;chapter=767055" TargetMode="External"/><Relationship Id="rId112" Type="http://schemas.openxmlformats.org/officeDocument/2006/relationships/hyperlink" Target="https://ctext.org/wiki.pl?if=gb&amp;chapter=767055" TargetMode="External"/><Relationship Id="rId133" Type="http://schemas.openxmlformats.org/officeDocument/2006/relationships/hyperlink" Target="https://ctext.org/wiki.pl?if=gb&amp;chapter=767055" TargetMode="External"/><Relationship Id="rId154" Type="http://schemas.openxmlformats.org/officeDocument/2006/relationships/hyperlink" Target="https://ctext.org/wiki.pl?if=gb&amp;chapter=767055" TargetMode="External"/><Relationship Id="rId175" Type="http://schemas.openxmlformats.org/officeDocument/2006/relationships/hyperlink" Target="https://ctext.org/wiki.pl?if=gb&amp;chapter=767055" TargetMode="External"/><Relationship Id="rId340" Type="http://schemas.openxmlformats.org/officeDocument/2006/relationships/hyperlink" Target="https://ctext.org/wiki.pl?if=gb&amp;chapter=767055" TargetMode="External"/><Relationship Id="rId361" Type="http://schemas.openxmlformats.org/officeDocument/2006/relationships/hyperlink" Target="https://ctext.org/wiki.pl?if=gb&amp;chapter=767055" TargetMode="External"/><Relationship Id="rId196" Type="http://schemas.openxmlformats.org/officeDocument/2006/relationships/hyperlink" Target="https://ctext.org/wiki.pl?if=gb&amp;chapter=767055" TargetMode="External"/><Relationship Id="rId200" Type="http://schemas.openxmlformats.org/officeDocument/2006/relationships/hyperlink" Target="https://ctext.org/wiki.pl?if=gb&amp;chapter=767055" TargetMode="External"/><Relationship Id="rId382" Type="http://schemas.openxmlformats.org/officeDocument/2006/relationships/hyperlink" Target="https://ctext.org/wiki.pl?if=gb&amp;chapter=767055" TargetMode="External"/><Relationship Id="rId417" Type="http://schemas.openxmlformats.org/officeDocument/2006/relationships/hyperlink" Target="https://ctext.org/wiki.pl?if=gb&amp;chapter=767055" TargetMode="External"/><Relationship Id="rId438" Type="http://schemas.openxmlformats.org/officeDocument/2006/relationships/hyperlink" Target="https://ctext.org/wiki.pl?if=gb&amp;chapter=767055" TargetMode="External"/><Relationship Id="rId459" Type="http://schemas.openxmlformats.org/officeDocument/2006/relationships/hyperlink" Target="https://ctext.org/wiki.pl?if=gb&amp;chapter=767055" TargetMode="External"/><Relationship Id="rId16" Type="http://schemas.openxmlformats.org/officeDocument/2006/relationships/hyperlink" Target="https://ctext.org/wiki.pl?if=gb&amp;chapter=767055" TargetMode="External"/><Relationship Id="rId221" Type="http://schemas.openxmlformats.org/officeDocument/2006/relationships/hyperlink" Target="https://ctext.org/wiki.pl?if=gb&amp;chapter=767055" TargetMode="External"/><Relationship Id="rId242" Type="http://schemas.openxmlformats.org/officeDocument/2006/relationships/hyperlink" Target="https://ctext.org/wiki.pl?if=gb&amp;chapter=767055" TargetMode="External"/><Relationship Id="rId263" Type="http://schemas.openxmlformats.org/officeDocument/2006/relationships/hyperlink" Target="https://ctext.org/wiki.pl?if=gb&amp;chapter=767055" TargetMode="External"/><Relationship Id="rId284" Type="http://schemas.openxmlformats.org/officeDocument/2006/relationships/hyperlink" Target="https://ctext.org/wiki.pl?if=gb&amp;chapter=767055" TargetMode="External"/><Relationship Id="rId319" Type="http://schemas.openxmlformats.org/officeDocument/2006/relationships/hyperlink" Target="https://ctext.org/wiki.pl?if=gb&amp;chapter=767055" TargetMode="External"/><Relationship Id="rId470" Type="http://schemas.openxmlformats.org/officeDocument/2006/relationships/hyperlink" Target="https://ctext.org/wiki.pl?if=gb&amp;chapter=767055" TargetMode="External"/><Relationship Id="rId491" Type="http://schemas.openxmlformats.org/officeDocument/2006/relationships/hyperlink" Target="https://ctext.org/wiki.pl?if=gb&amp;chapter=767055" TargetMode="External"/><Relationship Id="rId505" Type="http://schemas.openxmlformats.org/officeDocument/2006/relationships/hyperlink" Target="https://ctext.org/wiki.pl?if=gb&amp;chapter=767055" TargetMode="External"/><Relationship Id="rId526" Type="http://schemas.openxmlformats.org/officeDocument/2006/relationships/drawing" Target="../drawings/drawing2.xml"/><Relationship Id="rId37" Type="http://schemas.openxmlformats.org/officeDocument/2006/relationships/hyperlink" Target="https://ctext.org/wiki.pl?if=gb&amp;chapter=767055" TargetMode="External"/><Relationship Id="rId58" Type="http://schemas.openxmlformats.org/officeDocument/2006/relationships/hyperlink" Target="https://ctext.org/wiki.pl?if=gb&amp;chapter=767055" TargetMode="External"/><Relationship Id="rId79" Type="http://schemas.openxmlformats.org/officeDocument/2006/relationships/hyperlink" Target="https://ctext.org/wiki.pl?if=gb&amp;chapter=767055" TargetMode="External"/><Relationship Id="rId102" Type="http://schemas.openxmlformats.org/officeDocument/2006/relationships/hyperlink" Target="https://ctext.org/wiki.pl?if=gb&amp;chapter=767055" TargetMode="External"/><Relationship Id="rId123" Type="http://schemas.openxmlformats.org/officeDocument/2006/relationships/hyperlink" Target="https://ctext.org/wiki.pl?if=gb&amp;chapter=767055" TargetMode="External"/><Relationship Id="rId144" Type="http://schemas.openxmlformats.org/officeDocument/2006/relationships/hyperlink" Target="https://ctext.org/wiki.pl?if=gb&amp;chapter=767055" TargetMode="External"/><Relationship Id="rId330" Type="http://schemas.openxmlformats.org/officeDocument/2006/relationships/hyperlink" Target="https://ctext.org/wiki.pl?if=gb&amp;chapter=767055" TargetMode="External"/><Relationship Id="rId90" Type="http://schemas.openxmlformats.org/officeDocument/2006/relationships/hyperlink" Target="https://ctext.org/wiki.pl?if=gb&amp;chapter=767055" TargetMode="External"/><Relationship Id="rId165" Type="http://schemas.openxmlformats.org/officeDocument/2006/relationships/hyperlink" Target="https://ctext.org/wiki.pl?if=gb&amp;chapter=767055" TargetMode="External"/><Relationship Id="rId186" Type="http://schemas.openxmlformats.org/officeDocument/2006/relationships/hyperlink" Target="https://ctext.org/wiki.pl?if=gb&amp;chapter=767055" TargetMode="External"/><Relationship Id="rId351" Type="http://schemas.openxmlformats.org/officeDocument/2006/relationships/hyperlink" Target="https://ctext.org/wiki.pl?if=gb&amp;chapter=767055" TargetMode="External"/><Relationship Id="rId372" Type="http://schemas.openxmlformats.org/officeDocument/2006/relationships/hyperlink" Target="https://ctext.org/wiki.pl?if=gb&amp;chapter=767055" TargetMode="External"/><Relationship Id="rId393" Type="http://schemas.openxmlformats.org/officeDocument/2006/relationships/hyperlink" Target="https://ctext.org/wiki.pl?if=gb&amp;chapter=767055" TargetMode="External"/><Relationship Id="rId407" Type="http://schemas.openxmlformats.org/officeDocument/2006/relationships/hyperlink" Target="https://ctext.org/wiki.pl?if=gb&amp;chapter=767055" TargetMode="External"/><Relationship Id="rId428" Type="http://schemas.openxmlformats.org/officeDocument/2006/relationships/hyperlink" Target="https://ctext.org/wiki.pl?if=gb&amp;chapter=767055" TargetMode="External"/><Relationship Id="rId449" Type="http://schemas.openxmlformats.org/officeDocument/2006/relationships/hyperlink" Target="https://ctext.org/wiki.pl?if=gb&amp;chapter=767055" TargetMode="External"/><Relationship Id="rId211" Type="http://schemas.openxmlformats.org/officeDocument/2006/relationships/hyperlink" Target="https://ctext.org/wiki.pl?if=gb&amp;chapter=767055" TargetMode="External"/><Relationship Id="rId232" Type="http://schemas.openxmlformats.org/officeDocument/2006/relationships/hyperlink" Target="https://ctext.org/wiki.pl?if=gb&amp;chapter=767055" TargetMode="External"/><Relationship Id="rId253" Type="http://schemas.openxmlformats.org/officeDocument/2006/relationships/hyperlink" Target="https://ctext.org/wiki.pl?if=gb&amp;chapter=767055" TargetMode="External"/><Relationship Id="rId274" Type="http://schemas.openxmlformats.org/officeDocument/2006/relationships/hyperlink" Target="https://ctext.org/wiki.pl?if=gb&amp;chapter=767055" TargetMode="External"/><Relationship Id="rId295" Type="http://schemas.openxmlformats.org/officeDocument/2006/relationships/hyperlink" Target="https://ctext.org/wiki.pl?if=gb&amp;chapter=767055" TargetMode="External"/><Relationship Id="rId309" Type="http://schemas.openxmlformats.org/officeDocument/2006/relationships/hyperlink" Target="https://ctext.org/wiki.pl?if=gb&amp;chapter=767055" TargetMode="External"/><Relationship Id="rId460" Type="http://schemas.openxmlformats.org/officeDocument/2006/relationships/hyperlink" Target="https://ctext.org/wiki.pl?if=gb&amp;chapter=767055" TargetMode="External"/><Relationship Id="rId481" Type="http://schemas.openxmlformats.org/officeDocument/2006/relationships/hyperlink" Target="https://ctext.org/wiki.pl?if=gb&amp;chapter=767055" TargetMode="External"/><Relationship Id="rId516" Type="http://schemas.openxmlformats.org/officeDocument/2006/relationships/hyperlink" Target="https://ctext.org/wiki.pl?if=gb&amp;chapter=767055" TargetMode="External"/><Relationship Id="rId27" Type="http://schemas.openxmlformats.org/officeDocument/2006/relationships/hyperlink" Target="https://ctext.org/wiki.pl?if=gb&amp;chapter=767055" TargetMode="External"/><Relationship Id="rId48" Type="http://schemas.openxmlformats.org/officeDocument/2006/relationships/hyperlink" Target="https://ctext.org/wiki.pl?if=gb&amp;chapter=767055" TargetMode="External"/><Relationship Id="rId69" Type="http://schemas.openxmlformats.org/officeDocument/2006/relationships/hyperlink" Target="https://ctext.org/wiki.pl?if=gb&amp;chapter=767055" TargetMode="External"/><Relationship Id="rId113" Type="http://schemas.openxmlformats.org/officeDocument/2006/relationships/hyperlink" Target="https://ctext.org/wiki.pl?if=gb&amp;chapter=767055" TargetMode="External"/><Relationship Id="rId134" Type="http://schemas.openxmlformats.org/officeDocument/2006/relationships/hyperlink" Target="https://ctext.org/wiki.pl?if=gb&amp;chapter=767055" TargetMode="External"/><Relationship Id="rId320" Type="http://schemas.openxmlformats.org/officeDocument/2006/relationships/hyperlink" Target="https://ctext.org/wiki.pl?if=gb&amp;chapter=767055" TargetMode="External"/><Relationship Id="rId80" Type="http://schemas.openxmlformats.org/officeDocument/2006/relationships/hyperlink" Target="https://ctext.org/wiki.pl?if=gb&amp;chapter=767055" TargetMode="External"/><Relationship Id="rId155" Type="http://schemas.openxmlformats.org/officeDocument/2006/relationships/hyperlink" Target="https://ctext.org/wiki.pl?if=gb&amp;chapter=767055" TargetMode="External"/><Relationship Id="rId176" Type="http://schemas.openxmlformats.org/officeDocument/2006/relationships/hyperlink" Target="https://ctext.org/wiki.pl?if=gb&amp;chapter=767055" TargetMode="External"/><Relationship Id="rId197" Type="http://schemas.openxmlformats.org/officeDocument/2006/relationships/hyperlink" Target="https://ctext.org/wiki.pl?if=gb&amp;chapter=767055" TargetMode="External"/><Relationship Id="rId341" Type="http://schemas.openxmlformats.org/officeDocument/2006/relationships/hyperlink" Target="https://ctext.org/wiki.pl?if=gb&amp;chapter=767055" TargetMode="External"/><Relationship Id="rId362" Type="http://schemas.openxmlformats.org/officeDocument/2006/relationships/hyperlink" Target="https://ctext.org/wiki.pl?if=gb&amp;chapter=767055" TargetMode="External"/><Relationship Id="rId383" Type="http://schemas.openxmlformats.org/officeDocument/2006/relationships/hyperlink" Target="https://ctext.org/wiki.pl?if=gb&amp;chapter=767055" TargetMode="External"/><Relationship Id="rId418" Type="http://schemas.openxmlformats.org/officeDocument/2006/relationships/hyperlink" Target="https://ctext.org/wiki.pl?if=gb&amp;chapter=767055" TargetMode="External"/><Relationship Id="rId439" Type="http://schemas.openxmlformats.org/officeDocument/2006/relationships/hyperlink" Target="https://ctext.org/wiki.pl?if=gb&amp;chapter=767055" TargetMode="External"/><Relationship Id="rId201" Type="http://schemas.openxmlformats.org/officeDocument/2006/relationships/hyperlink" Target="https://ctext.org/wiki.pl?if=gb&amp;chapter=767055" TargetMode="External"/><Relationship Id="rId222" Type="http://schemas.openxmlformats.org/officeDocument/2006/relationships/hyperlink" Target="https://ctext.org/wiki.pl?if=gb&amp;chapter=767055" TargetMode="External"/><Relationship Id="rId243" Type="http://schemas.openxmlformats.org/officeDocument/2006/relationships/hyperlink" Target="https://ctext.org/wiki.pl?if=gb&amp;chapter=767055" TargetMode="External"/><Relationship Id="rId264" Type="http://schemas.openxmlformats.org/officeDocument/2006/relationships/hyperlink" Target="https://ctext.org/wiki.pl?if=gb&amp;chapter=767055" TargetMode="External"/><Relationship Id="rId285" Type="http://schemas.openxmlformats.org/officeDocument/2006/relationships/hyperlink" Target="https://ctext.org/wiki.pl?if=gb&amp;chapter=767055" TargetMode="External"/><Relationship Id="rId450" Type="http://schemas.openxmlformats.org/officeDocument/2006/relationships/hyperlink" Target="https://ctext.org/wiki.pl?if=gb&amp;chapter=767055" TargetMode="External"/><Relationship Id="rId471" Type="http://schemas.openxmlformats.org/officeDocument/2006/relationships/hyperlink" Target="https://ctext.org/wiki.pl?if=gb&amp;chapter=767055" TargetMode="External"/><Relationship Id="rId506" Type="http://schemas.openxmlformats.org/officeDocument/2006/relationships/hyperlink" Target="https://ctext.org/wiki.pl?if=gb&amp;chapter=767055" TargetMode="External"/><Relationship Id="rId17" Type="http://schemas.openxmlformats.org/officeDocument/2006/relationships/hyperlink" Target="https://ctext.org/wiki.pl?if=gb&amp;chapter=767055" TargetMode="External"/><Relationship Id="rId38" Type="http://schemas.openxmlformats.org/officeDocument/2006/relationships/hyperlink" Target="https://ctext.org/wiki.pl?if=gb&amp;chapter=767055" TargetMode="External"/><Relationship Id="rId59" Type="http://schemas.openxmlformats.org/officeDocument/2006/relationships/hyperlink" Target="https://ctext.org/wiki.pl?if=gb&amp;chapter=767055" TargetMode="External"/><Relationship Id="rId103" Type="http://schemas.openxmlformats.org/officeDocument/2006/relationships/hyperlink" Target="https://ctext.org/wiki.pl?if=gb&amp;chapter=767055" TargetMode="External"/><Relationship Id="rId124" Type="http://schemas.openxmlformats.org/officeDocument/2006/relationships/hyperlink" Target="https://ctext.org/wiki.pl?if=gb&amp;chapter=767055" TargetMode="External"/><Relationship Id="rId310" Type="http://schemas.openxmlformats.org/officeDocument/2006/relationships/hyperlink" Target="https://ctext.org/wiki.pl?if=gb&amp;chapter=767055" TargetMode="External"/><Relationship Id="rId492" Type="http://schemas.openxmlformats.org/officeDocument/2006/relationships/hyperlink" Target="https://ctext.org/wiki.pl?if=gb&amp;chapter=767055" TargetMode="External"/><Relationship Id="rId70" Type="http://schemas.openxmlformats.org/officeDocument/2006/relationships/hyperlink" Target="https://ctext.org/wiki.pl?if=gb&amp;chapter=767055" TargetMode="External"/><Relationship Id="rId91" Type="http://schemas.openxmlformats.org/officeDocument/2006/relationships/hyperlink" Target="https://ctext.org/wiki.pl?if=gb&amp;chapter=767055" TargetMode="External"/><Relationship Id="rId145" Type="http://schemas.openxmlformats.org/officeDocument/2006/relationships/hyperlink" Target="https://ctext.org/wiki.pl?if=gb&amp;chapter=767055" TargetMode="External"/><Relationship Id="rId166" Type="http://schemas.openxmlformats.org/officeDocument/2006/relationships/hyperlink" Target="https://ctext.org/wiki.pl?if=gb&amp;chapter=767055" TargetMode="External"/><Relationship Id="rId187" Type="http://schemas.openxmlformats.org/officeDocument/2006/relationships/hyperlink" Target="https://ctext.org/wiki.pl?if=gb&amp;chapter=767055" TargetMode="External"/><Relationship Id="rId331" Type="http://schemas.openxmlformats.org/officeDocument/2006/relationships/hyperlink" Target="https://ctext.org/wiki.pl?if=gb&amp;chapter=767055" TargetMode="External"/><Relationship Id="rId352" Type="http://schemas.openxmlformats.org/officeDocument/2006/relationships/hyperlink" Target="https://ctext.org/wiki.pl?if=gb&amp;chapter=767055" TargetMode="External"/><Relationship Id="rId373" Type="http://schemas.openxmlformats.org/officeDocument/2006/relationships/hyperlink" Target="https://ctext.org/wiki.pl?if=gb&amp;chapter=767055" TargetMode="External"/><Relationship Id="rId394" Type="http://schemas.openxmlformats.org/officeDocument/2006/relationships/hyperlink" Target="https://ctext.org/wiki.pl?if=gb&amp;chapter=767055" TargetMode="External"/><Relationship Id="rId408" Type="http://schemas.openxmlformats.org/officeDocument/2006/relationships/hyperlink" Target="https://ctext.org/wiki.pl?if=gb&amp;chapter=767055" TargetMode="External"/><Relationship Id="rId429" Type="http://schemas.openxmlformats.org/officeDocument/2006/relationships/hyperlink" Target="https://ctext.org/wiki.pl?if=gb&amp;chapter=767055" TargetMode="External"/><Relationship Id="rId1" Type="http://schemas.openxmlformats.org/officeDocument/2006/relationships/hyperlink" Target="https://ctext.org/wiki.pl?if=gb&amp;chapter=767055" TargetMode="External"/><Relationship Id="rId212" Type="http://schemas.openxmlformats.org/officeDocument/2006/relationships/hyperlink" Target="https://ctext.org/wiki.pl?if=gb&amp;chapter=767055" TargetMode="External"/><Relationship Id="rId233" Type="http://schemas.openxmlformats.org/officeDocument/2006/relationships/hyperlink" Target="https://ctext.org/wiki.pl?if=gb&amp;chapter=767055" TargetMode="External"/><Relationship Id="rId254" Type="http://schemas.openxmlformats.org/officeDocument/2006/relationships/hyperlink" Target="https://ctext.org/wiki.pl?if=gb&amp;chapter=767055" TargetMode="External"/><Relationship Id="rId440" Type="http://schemas.openxmlformats.org/officeDocument/2006/relationships/hyperlink" Target="https://ctext.org/wiki.pl?if=gb&amp;chapter=767055" TargetMode="External"/><Relationship Id="rId28" Type="http://schemas.openxmlformats.org/officeDocument/2006/relationships/hyperlink" Target="https://ctext.org/wiki.pl?if=gb&amp;chapter=767055" TargetMode="External"/><Relationship Id="rId49" Type="http://schemas.openxmlformats.org/officeDocument/2006/relationships/hyperlink" Target="https://ctext.org/wiki.pl?if=gb&amp;chapter=767055" TargetMode="External"/><Relationship Id="rId114" Type="http://schemas.openxmlformats.org/officeDocument/2006/relationships/hyperlink" Target="https://ctext.org/wiki.pl?if=gb&amp;chapter=767055" TargetMode="External"/><Relationship Id="rId275" Type="http://schemas.openxmlformats.org/officeDocument/2006/relationships/hyperlink" Target="https://ctext.org/wiki.pl?if=gb&amp;chapter=767055" TargetMode="External"/><Relationship Id="rId296" Type="http://schemas.openxmlformats.org/officeDocument/2006/relationships/hyperlink" Target="https://ctext.org/wiki.pl?if=gb&amp;chapter=767055" TargetMode="External"/><Relationship Id="rId300" Type="http://schemas.openxmlformats.org/officeDocument/2006/relationships/hyperlink" Target="https://ctext.org/wiki.pl?if=gb&amp;chapter=767055" TargetMode="External"/><Relationship Id="rId461" Type="http://schemas.openxmlformats.org/officeDocument/2006/relationships/hyperlink" Target="https://ctext.org/wiki.pl?if=gb&amp;chapter=767055" TargetMode="External"/><Relationship Id="rId482" Type="http://schemas.openxmlformats.org/officeDocument/2006/relationships/hyperlink" Target="https://ctext.org/wiki.pl?if=gb&amp;chapter=767055" TargetMode="External"/><Relationship Id="rId517" Type="http://schemas.openxmlformats.org/officeDocument/2006/relationships/hyperlink" Target="https://ctext.org/wiki.pl?if=gb&amp;chapter=767055" TargetMode="External"/><Relationship Id="rId60" Type="http://schemas.openxmlformats.org/officeDocument/2006/relationships/hyperlink" Target="https://ctext.org/wiki.pl?if=gb&amp;chapter=767055" TargetMode="External"/><Relationship Id="rId81" Type="http://schemas.openxmlformats.org/officeDocument/2006/relationships/hyperlink" Target="https://ctext.org/wiki.pl?if=gb&amp;chapter=767055" TargetMode="External"/><Relationship Id="rId135" Type="http://schemas.openxmlformats.org/officeDocument/2006/relationships/hyperlink" Target="https://ctext.org/wiki.pl?if=gb&amp;chapter=767055" TargetMode="External"/><Relationship Id="rId156" Type="http://schemas.openxmlformats.org/officeDocument/2006/relationships/hyperlink" Target="https://ctext.org/wiki.pl?if=gb&amp;chapter=767055" TargetMode="External"/><Relationship Id="rId177" Type="http://schemas.openxmlformats.org/officeDocument/2006/relationships/hyperlink" Target="https://ctext.org/wiki.pl?if=gb&amp;chapter=767055" TargetMode="External"/><Relationship Id="rId198" Type="http://schemas.openxmlformats.org/officeDocument/2006/relationships/hyperlink" Target="https://ctext.org/wiki.pl?if=gb&amp;chapter=767055" TargetMode="External"/><Relationship Id="rId321" Type="http://schemas.openxmlformats.org/officeDocument/2006/relationships/hyperlink" Target="https://ctext.org/wiki.pl?if=gb&amp;chapter=767055" TargetMode="External"/><Relationship Id="rId342" Type="http://schemas.openxmlformats.org/officeDocument/2006/relationships/hyperlink" Target="https://ctext.org/wiki.pl?if=gb&amp;chapter=767055" TargetMode="External"/><Relationship Id="rId363" Type="http://schemas.openxmlformats.org/officeDocument/2006/relationships/hyperlink" Target="https://ctext.org/wiki.pl?if=gb&amp;chapter=767055" TargetMode="External"/><Relationship Id="rId384" Type="http://schemas.openxmlformats.org/officeDocument/2006/relationships/hyperlink" Target="https://ctext.org/wiki.pl?if=gb&amp;chapter=767055" TargetMode="External"/><Relationship Id="rId419" Type="http://schemas.openxmlformats.org/officeDocument/2006/relationships/hyperlink" Target="https://ctext.org/wiki.pl?if=gb&amp;chapter=767055" TargetMode="External"/><Relationship Id="rId202" Type="http://schemas.openxmlformats.org/officeDocument/2006/relationships/hyperlink" Target="https://ctext.org/wiki.pl?if=gb&amp;chapter=767055" TargetMode="External"/><Relationship Id="rId223" Type="http://schemas.openxmlformats.org/officeDocument/2006/relationships/hyperlink" Target="https://ctext.org/wiki.pl?if=gb&amp;chapter=767055" TargetMode="External"/><Relationship Id="rId244" Type="http://schemas.openxmlformats.org/officeDocument/2006/relationships/hyperlink" Target="https://ctext.org/wiki.pl?if=gb&amp;chapter=767055" TargetMode="External"/><Relationship Id="rId430" Type="http://schemas.openxmlformats.org/officeDocument/2006/relationships/hyperlink" Target="https://ctext.org/wiki.pl?if=gb&amp;chapter=767055" TargetMode="External"/><Relationship Id="rId18" Type="http://schemas.openxmlformats.org/officeDocument/2006/relationships/hyperlink" Target="https://ctext.org/wiki.pl?if=gb&amp;chapter=767055" TargetMode="External"/><Relationship Id="rId39" Type="http://schemas.openxmlformats.org/officeDocument/2006/relationships/hyperlink" Target="https://ctext.org/wiki.pl?if=gb&amp;chapter=767055" TargetMode="External"/><Relationship Id="rId265" Type="http://schemas.openxmlformats.org/officeDocument/2006/relationships/hyperlink" Target="https://ctext.org/wiki.pl?if=gb&amp;chapter=767055" TargetMode="External"/><Relationship Id="rId286" Type="http://schemas.openxmlformats.org/officeDocument/2006/relationships/hyperlink" Target="https://ctext.org/wiki.pl?if=gb&amp;chapter=767055" TargetMode="External"/><Relationship Id="rId451" Type="http://schemas.openxmlformats.org/officeDocument/2006/relationships/hyperlink" Target="https://ctext.org/wiki.pl?if=gb&amp;chapter=767055" TargetMode="External"/><Relationship Id="rId472" Type="http://schemas.openxmlformats.org/officeDocument/2006/relationships/hyperlink" Target="https://ctext.org/wiki.pl?if=gb&amp;chapter=767055" TargetMode="External"/><Relationship Id="rId493" Type="http://schemas.openxmlformats.org/officeDocument/2006/relationships/hyperlink" Target="https://ctext.org/wiki.pl?if=gb&amp;chapter=767055" TargetMode="External"/><Relationship Id="rId507" Type="http://schemas.openxmlformats.org/officeDocument/2006/relationships/hyperlink" Target="https://ctext.org/wiki.pl?if=gb&amp;chapter=767055" TargetMode="External"/><Relationship Id="rId50" Type="http://schemas.openxmlformats.org/officeDocument/2006/relationships/hyperlink" Target="https://ctext.org/wiki.pl?if=gb&amp;chapter=767055" TargetMode="External"/><Relationship Id="rId104" Type="http://schemas.openxmlformats.org/officeDocument/2006/relationships/hyperlink" Target="https://ctext.org/wiki.pl?if=gb&amp;chapter=767055" TargetMode="External"/><Relationship Id="rId125" Type="http://schemas.openxmlformats.org/officeDocument/2006/relationships/hyperlink" Target="https://ctext.org/wiki.pl?if=gb&amp;chapter=767055" TargetMode="External"/><Relationship Id="rId146" Type="http://schemas.openxmlformats.org/officeDocument/2006/relationships/hyperlink" Target="https://ctext.org/wiki.pl?if=gb&amp;chapter=767055" TargetMode="External"/><Relationship Id="rId167" Type="http://schemas.openxmlformats.org/officeDocument/2006/relationships/hyperlink" Target="https://ctext.org/wiki.pl?if=gb&amp;chapter=767055" TargetMode="External"/><Relationship Id="rId188" Type="http://schemas.openxmlformats.org/officeDocument/2006/relationships/hyperlink" Target="https://ctext.org/wiki.pl?if=gb&amp;chapter=767055" TargetMode="External"/><Relationship Id="rId311" Type="http://schemas.openxmlformats.org/officeDocument/2006/relationships/hyperlink" Target="https://ctext.org/wiki.pl?if=gb&amp;chapter=767055" TargetMode="External"/><Relationship Id="rId332" Type="http://schemas.openxmlformats.org/officeDocument/2006/relationships/hyperlink" Target="https://ctext.org/wiki.pl?if=gb&amp;chapter=767055" TargetMode="External"/><Relationship Id="rId353" Type="http://schemas.openxmlformats.org/officeDocument/2006/relationships/hyperlink" Target="https://ctext.org/wiki.pl?if=gb&amp;chapter=767055" TargetMode="External"/><Relationship Id="rId374" Type="http://schemas.openxmlformats.org/officeDocument/2006/relationships/hyperlink" Target="https://ctext.org/wiki.pl?if=gb&amp;chapter=767055" TargetMode="External"/><Relationship Id="rId395" Type="http://schemas.openxmlformats.org/officeDocument/2006/relationships/hyperlink" Target="https://ctext.org/wiki.pl?if=gb&amp;chapter=767055" TargetMode="External"/><Relationship Id="rId409" Type="http://schemas.openxmlformats.org/officeDocument/2006/relationships/hyperlink" Target="https://ctext.org/wiki.pl?if=gb&amp;chapter=767055" TargetMode="External"/><Relationship Id="rId71" Type="http://schemas.openxmlformats.org/officeDocument/2006/relationships/hyperlink" Target="https://ctext.org/wiki.pl?if=gb&amp;chapter=767055" TargetMode="External"/><Relationship Id="rId92" Type="http://schemas.openxmlformats.org/officeDocument/2006/relationships/hyperlink" Target="https://ctext.org/wiki.pl?if=gb&amp;chapter=767055" TargetMode="External"/><Relationship Id="rId213" Type="http://schemas.openxmlformats.org/officeDocument/2006/relationships/hyperlink" Target="https://ctext.org/wiki.pl?if=gb&amp;chapter=767055" TargetMode="External"/><Relationship Id="rId234" Type="http://schemas.openxmlformats.org/officeDocument/2006/relationships/hyperlink" Target="https://ctext.org/wiki.pl?if=gb&amp;chapter=767055" TargetMode="External"/><Relationship Id="rId420" Type="http://schemas.openxmlformats.org/officeDocument/2006/relationships/hyperlink" Target="https://ctext.org/wiki.pl?if=gb&amp;chapter=767055" TargetMode="External"/><Relationship Id="rId2" Type="http://schemas.openxmlformats.org/officeDocument/2006/relationships/hyperlink" Target="https://ctext.org/wiki.pl?if=gb&amp;chapter=767055" TargetMode="External"/><Relationship Id="rId29" Type="http://schemas.openxmlformats.org/officeDocument/2006/relationships/hyperlink" Target="https://ctext.org/wiki.pl?if=gb&amp;chapter=767055" TargetMode="External"/><Relationship Id="rId255" Type="http://schemas.openxmlformats.org/officeDocument/2006/relationships/hyperlink" Target="https://ctext.org/wiki.pl?if=gb&amp;chapter=767055" TargetMode="External"/><Relationship Id="rId276" Type="http://schemas.openxmlformats.org/officeDocument/2006/relationships/hyperlink" Target="https://ctext.org/wiki.pl?if=gb&amp;chapter=767055" TargetMode="External"/><Relationship Id="rId297" Type="http://schemas.openxmlformats.org/officeDocument/2006/relationships/hyperlink" Target="https://ctext.org/wiki.pl?if=gb&amp;chapter=767055" TargetMode="External"/><Relationship Id="rId441" Type="http://schemas.openxmlformats.org/officeDocument/2006/relationships/hyperlink" Target="https://ctext.org/wiki.pl?if=gb&amp;chapter=767055" TargetMode="External"/><Relationship Id="rId462" Type="http://schemas.openxmlformats.org/officeDocument/2006/relationships/hyperlink" Target="https://ctext.org/wiki.pl?if=gb&amp;chapter=767055" TargetMode="External"/><Relationship Id="rId483" Type="http://schemas.openxmlformats.org/officeDocument/2006/relationships/hyperlink" Target="https://ctext.org/wiki.pl?if=gb&amp;chapter=767055" TargetMode="External"/><Relationship Id="rId518" Type="http://schemas.openxmlformats.org/officeDocument/2006/relationships/hyperlink" Target="https://ctext.org/wiki.pl?if=gb&amp;chapter=767055" TargetMode="External"/><Relationship Id="rId40" Type="http://schemas.openxmlformats.org/officeDocument/2006/relationships/hyperlink" Target="https://ctext.org/wiki.pl?if=gb&amp;chapter=767055" TargetMode="External"/><Relationship Id="rId115" Type="http://schemas.openxmlformats.org/officeDocument/2006/relationships/hyperlink" Target="https://ctext.org/wiki.pl?if=gb&amp;chapter=767055" TargetMode="External"/><Relationship Id="rId136" Type="http://schemas.openxmlformats.org/officeDocument/2006/relationships/hyperlink" Target="https://ctext.org/wiki.pl?if=gb&amp;chapter=767055" TargetMode="External"/><Relationship Id="rId157" Type="http://schemas.openxmlformats.org/officeDocument/2006/relationships/hyperlink" Target="https://ctext.org/wiki.pl?if=gb&amp;chapter=767055" TargetMode="External"/><Relationship Id="rId178" Type="http://schemas.openxmlformats.org/officeDocument/2006/relationships/hyperlink" Target="https://ctext.org/wiki.pl?if=gb&amp;chapter=767055" TargetMode="External"/><Relationship Id="rId301" Type="http://schemas.openxmlformats.org/officeDocument/2006/relationships/hyperlink" Target="https://ctext.org/wiki.pl?if=gb&amp;chapter=767055" TargetMode="External"/><Relationship Id="rId322" Type="http://schemas.openxmlformats.org/officeDocument/2006/relationships/hyperlink" Target="https://ctext.org/wiki.pl?if=gb&amp;chapter=767055" TargetMode="External"/><Relationship Id="rId343" Type="http://schemas.openxmlformats.org/officeDocument/2006/relationships/hyperlink" Target="https://ctext.org/wiki.pl?if=gb&amp;chapter=767055" TargetMode="External"/><Relationship Id="rId364" Type="http://schemas.openxmlformats.org/officeDocument/2006/relationships/hyperlink" Target="https://ctext.org/wiki.pl?if=gb&amp;chapter=767055" TargetMode="External"/><Relationship Id="rId61" Type="http://schemas.openxmlformats.org/officeDocument/2006/relationships/hyperlink" Target="https://ctext.org/wiki.pl?if=gb&amp;chapter=767055" TargetMode="External"/><Relationship Id="rId82" Type="http://schemas.openxmlformats.org/officeDocument/2006/relationships/hyperlink" Target="https://ctext.org/wiki.pl?if=gb&amp;chapter=767055" TargetMode="External"/><Relationship Id="rId199" Type="http://schemas.openxmlformats.org/officeDocument/2006/relationships/hyperlink" Target="https://ctext.org/wiki.pl?if=gb&amp;chapter=767055" TargetMode="External"/><Relationship Id="rId203" Type="http://schemas.openxmlformats.org/officeDocument/2006/relationships/hyperlink" Target="https://ctext.org/wiki.pl?if=gb&amp;chapter=767055" TargetMode="External"/><Relationship Id="rId385" Type="http://schemas.openxmlformats.org/officeDocument/2006/relationships/hyperlink" Target="https://ctext.org/wiki.pl?if=gb&amp;chapter=767055" TargetMode="External"/><Relationship Id="rId19" Type="http://schemas.openxmlformats.org/officeDocument/2006/relationships/hyperlink" Target="https://ctext.org/wiki.pl?if=gb&amp;chapter=767055" TargetMode="External"/><Relationship Id="rId224" Type="http://schemas.openxmlformats.org/officeDocument/2006/relationships/hyperlink" Target="https://ctext.org/wiki.pl?if=gb&amp;chapter=767055" TargetMode="External"/><Relationship Id="rId245" Type="http://schemas.openxmlformats.org/officeDocument/2006/relationships/hyperlink" Target="https://ctext.org/wiki.pl?if=gb&amp;chapter=767055" TargetMode="External"/><Relationship Id="rId266" Type="http://schemas.openxmlformats.org/officeDocument/2006/relationships/hyperlink" Target="https://ctext.org/wiki.pl?if=gb&amp;chapter=767055" TargetMode="External"/><Relationship Id="rId287" Type="http://schemas.openxmlformats.org/officeDocument/2006/relationships/hyperlink" Target="https://ctext.org/wiki.pl?if=gb&amp;chapter=767055" TargetMode="External"/><Relationship Id="rId410" Type="http://schemas.openxmlformats.org/officeDocument/2006/relationships/hyperlink" Target="https://ctext.org/wiki.pl?if=gb&amp;chapter=767055" TargetMode="External"/><Relationship Id="rId431" Type="http://schemas.openxmlformats.org/officeDocument/2006/relationships/hyperlink" Target="https://ctext.org/wiki.pl?if=gb&amp;chapter=767055" TargetMode="External"/><Relationship Id="rId452" Type="http://schemas.openxmlformats.org/officeDocument/2006/relationships/hyperlink" Target="https://ctext.org/wiki.pl?if=gb&amp;chapter=767055" TargetMode="External"/><Relationship Id="rId473" Type="http://schemas.openxmlformats.org/officeDocument/2006/relationships/hyperlink" Target="https://ctext.org/wiki.pl?if=gb&amp;chapter=767055" TargetMode="External"/><Relationship Id="rId494" Type="http://schemas.openxmlformats.org/officeDocument/2006/relationships/hyperlink" Target="https://ctext.org/wiki.pl?if=gb&amp;chapter=767055" TargetMode="External"/><Relationship Id="rId508" Type="http://schemas.openxmlformats.org/officeDocument/2006/relationships/hyperlink" Target="https://ctext.org/wiki.pl?if=gb&amp;chapter=767055" TargetMode="External"/><Relationship Id="rId30" Type="http://schemas.openxmlformats.org/officeDocument/2006/relationships/hyperlink" Target="https://ctext.org/wiki.pl?if=gb&amp;chapter=767055" TargetMode="External"/><Relationship Id="rId105" Type="http://schemas.openxmlformats.org/officeDocument/2006/relationships/hyperlink" Target="https://ctext.org/wiki.pl?if=gb&amp;chapter=767055" TargetMode="External"/><Relationship Id="rId126" Type="http://schemas.openxmlformats.org/officeDocument/2006/relationships/hyperlink" Target="https://ctext.org/wiki.pl?if=gb&amp;chapter=767055" TargetMode="External"/><Relationship Id="rId147" Type="http://schemas.openxmlformats.org/officeDocument/2006/relationships/hyperlink" Target="https://ctext.org/wiki.pl?if=gb&amp;chapter=767055" TargetMode="External"/><Relationship Id="rId168" Type="http://schemas.openxmlformats.org/officeDocument/2006/relationships/hyperlink" Target="https://ctext.org/wiki.pl?if=gb&amp;chapter=767055" TargetMode="External"/><Relationship Id="rId312" Type="http://schemas.openxmlformats.org/officeDocument/2006/relationships/hyperlink" Target="https://ctext.org/wiki.pl?if=gb&amp;chapter=767055" TargetMode="External"/><Relationship Id="rId333" Type="http://schemas.openxmlformats.org/officeDocument/2006/relationships/hyperlink" Target="https://ctext.org/wiki.pl?if=gb&amp;chapter=767055" TargetMode="External"/><Relationship Id="rId354" Type="http://schemas.openxmlformats.org/officeDocument/2006/relationships/hyperlink" Target="https://ctext.org/wiki.pl?if=gb&amp;chapter=767055" TargetMode="External"/><Relationship Id="rId51" Type="http://schemas.openxmlformats.org/officeDocument/2006/relationships/hyperlink" Target="https://ctext.org/wiki.pl?if=gb&amp;chapter=767055" TargetMode="External"/><Relationship Id="rId72" Type="http://schemas.openxmlformats.org/officeDocument/2006/relationships/hyperlink" Target="https://ctext.org/wiki.pl?if=gb&amp;chapter=767055" TargetMode="External"/><Relationship Id="rId93" Type="http://schemas.openxmlformats.org/officeDocument/2006/relationships/hyperlink" Target="https://ctext.org/wiki.pl?if=gb&amp;chapter=767055" TargetMode="External"/><Relationship Id="rId189" Type="http://schemas.openxmlformats.org/officeDocument/2006/relationships/hyperlink" Target="https://ctext.org/wiki.pl?if=gb&amp;chapter=767055" TargetMode="External"/><Relationship Id="rId375" Type="http://schemas.openxmlformats.org/officeDocument/2006/relationships/hyperlink" Target="https://ctext.org/wiki.pl?if=gb&amp;chapter=767055" TargetMode="External"/><Relationship Id="rId396" Type="http://schemas.openxmlformats.org/officeDocument/2006/relationships/hyperlink" Target="https://ctext.org/wiki.pl?if=gb&amp;chapter=767055" TargetMode="External"/><Relationship Id="rId3" Type="http://schemas.openxmlformats.org/officeDocument/2006/relationships/hyperlink" Target="https://ctext.org/wiki.pl?if=gb&amp;chapter=767055" TargetMode="External"/><Relationship Id="rId214" Type="http://schemas.openxmlformats.org/officeDocument/2006/relationships/hyperlink" Target="https://ctext.org/wiki.pl?if=gb&amp;chapter=767055" TargetMode="External"/><Relationship Id="rId235" Type="http://schemas.openxmlformats.org/officeDocument/2006/relationships/hyperlink" Target="https://ctext.org/wiki.pl?if=gb&amp;chapter=767055" TargetMode="External"/><Relationship Id="rId256" Type="http://schemas.openxmlformats.org/officeDocument/2006/relationships/hyperlink" Target="https://ctext.org/wiki.pl?if=gb&amp;chapter=767055" TargetMode="External"/><Relationship Id="rId277" Type="http://schemas.openxmlformats.org/officeDocument/2006/relationships/hyperlink" Target="https://ctext.org/wiki.pl?if=gb&amp;chapter=767055" TargetMode="External"/><Relationship Id="rId298" Type="http://schemas.openxmlformats.org/officeDocument/2006/relationships/hyperlink" Target="https://ctext.org/wiki.pl?if=gb&amp;chapter=767055" TargetMode="External"/><Relationship Id="rId400" Type="http://schemas.openxmlformats.org/officeDocument/2006/relationships/hyperlink" Target="https://ctext.org/wiki.pl?if=gb&amp;chapter=767055" TargetMode="External"/><Relationship Id="rId421" Type="http://schemas.openxmlformats.org/officeDocument/2006/relationships/hyperlink" Target="https://ctext.org/wiki.pl?if=gb&amp;chapter=767055" TargetMode="External"/><Relationship Id="rId442" Type="http://schemas.openxmlformats.org/officeDocument/2006/relationships/hyperlink" Target="https://ctext.org/wiki.pl?if=gb&amp;chapter=767055" TargetMode="External"/><Relationship Id="rId463" Type="http://schemas.openxmlformats.org/officeDocument/2006/relationships/hyperlink" Target="https://ctext.org/wiki.pl?if=gb&amp;chapter=767055" TargetMode="External"/><Relationship Id="rId484" Type="http://schemas.openxmlformats.org/officeDocument/2006/relationships/hyperlink" Target="https://ctext.org/wiki.pl?if=gb&amp;chapter=767055" TargetMode="External"/><Relationship Id="rId519" Type="http://schemas.openxmlformats.org/officeDocument/2006/relationships/hyperlink" Target="https://ctext.org/wiki.pl?if=gb&amp;chapter=767055" TargetMode="External"/><Relationship Id="rId116" Type="http://schemas.openxmlformats.org/officeDocument/2006/relationships/hyperlink" Target="https://ctext.org/wiki.pl?if=gb&amp;chapter=767055" TargetMode="External"/><Relationship Id="rId137" Type="http://schemas.openxmlformats.org/officeDocument/2006/relationships/hyperlink" Target="https://ctext.org/wiki.pl?if=gb&amp;chapter=767055" TargetMode="External"/><Relationship Id="rId158" Type="http://schemas.openxmlformats.org/officeDocument/2006/relationships/hyperlink" Target="https://ctext.org/wiki.pl?if=gb&amp;chapter=767055" TargetMode="External"/><Relationship Id="rId302" Type="http://schemas.openxmlformats.org/officeDocument/2006/relationships/hyperlink" Target="https://ctext.org/wiki.pl?if=gb&amp;chapter=767055" TargetMode="External"/><Relationship Id="rId323" Type="http://schemas.openxmlformats.org/officeDocument/2006/relationships/hyperlink" Target="https://ctext.org/wiki.pl?if=gb&amp;chapter=767055" TargetMode="External"/><Relationship Id="rId344" Type="http://schemas.openxmlformats.org/officeDocument/2006/relationships/hyperlink" Target="https://ctext.org/wiki.pl?if=gb&amp;chapter=767055" TargetMode="External"/><Relationship Id="rId20" Type="http://schemas.openxmlformats.org/officeDocument/2006/relationships/hyperlink" Target="https://ctext.org/wiki.pl?if=gb&amp;chapter=767055" TargetMode="External"/><Relationship Id="rId41" Type="http://schemas.openxmlformats.org/officeDocument/2006/relationships/hyperlink" Target="https://ctext.org/wiki.pl?if=gb&amp;chapter=767055" TargetMode="External"/><Relationship Id="rId62" Type="http://schemas.openxmlformats.org/officeDocument/2006/relationships/hyperlink" Target="https://ctext.org/wiki.pl?if=gb&amp;chapter=767055" TargetMode="External"/><Relationship Id="rId83" Type="http://schemas.openxmlformats.org/officeDocument/2006/relationships/hyperlink" Target="https://ctext.org/wiki.pl?if=gb&amp;chapter=767055" TargetMode="External"/><Relationship Id="rId179" Type="http://schemas.openxmlformats.org/officeDocument/2006/relationships/hyperlink" Target="https://ctext.org/wiki.pl?if=gb&amp;chapter=767055" TargetMode="External"/><Relationship Id="rId365" Type="http://schemas.openxmlformats.org/officeDocument/2006/relationships/hyperlink" Target="https://ctext.org/wiki.pl?if=gb&amp;chapter=767055" TargetMode="External"/><Relationship Id="rId386" Type="http://schemas.openxmlformats.org/officeDocument/2006/relationships/hyperlink" Target="https://ctext.org/wiki.pl?if=gb&amp;chapter=767055" TargetMode="External"/><Relationship Id="rId190" Type="http://schemas.openxmlformats.org/officeDocument/2006/relationships/hyperlink" Target="https://ctext.org/wiki.pl?if=gb&amp;chapter=767055" TargetMode="External"/><Relationship Id="rId204" Type="http://schemas.openxmlformats.org/officeDocument/2006/relationships/hyperlink" Target="https://ctext.org/wiki.pl?if=gb&amp;chapter=767055" TargetMode="External"/><Relationship Id="rId225" Type="http://schemas.openxmlformats.org/officeDocument/2006/relationships/hyperlink" Target="https://ctext.org/wiki.pl?if=gb&amp;chapter=767055" TargetMode="External"/><Relationship Id="rId246" Type="http://schemas.openxmlformats.org/officeDocument/2006/relationships/hyperlink" Target="https://ctext.org/wiki.pl?if=gb&amp;chapter=767055" TargetMode="External"/><Relationship Id="rId267" Type="http://schemas.openxmlformats.org/officeDocument/2006/relationships/hyperlink" Target="https://ctext.org/wiki.pl?if=gb&amp;chapter=767055" TargetMode="External"/><Relationship Id="rId288" Type="http://schemas.openxmlformats.org/officeDocument/2006/relationships/hyperlink" Target="https://ctext.org/wiki.pl?if=gb&amp;chapter=767055" TargetMode="External"/><Relationship Id="rId411" Type="http://schemas.openxmlformats.org/officeDocument/2006/relationships/hyperlink" Target="https://ctext.org/wiki.pl?if=gb&amp;chapter=767055" TargetMode="External"/><Relationship Id="rId432" Type="http://schemas.openxmlformats.org/officeDocument/2006/relationships/hyperlink" Target="https://ctext.org/wiki.pl?if=gb&amp;chapter=767055" TargetMode="External"/><Relationship Id="rId453" Type="http://schemas.openxmlformats.org/officeDocument/2006/relationships/hyperlink" Target="https://ctext.org/wiki.pl?if=gb&amp;chapter=767055" TargetMode="External"/><Relationship Id="rId474" Type="http://schemas.openxmlformats.org/officeDocument/2006/relationships/hyperlink" Target="https://ctext.org/wiki.pl?if=gb&amp;chapter=767055" TargetMode="External"/><Relationship Id="rId509" Type="http://schemas.openxmlformats.org/officeDocument/2006/relationships/hyperlink" Target="https://ctext.org/wiki.pl?if=gb&amp;chapter=767055" TargetMode="External"/><Relationship Id="rId106" Type="http://schemas.openxmlformats.org/officeDocument/2006/relationships/hyperlink" Target="https://ctext.org/wiki.pl?if=gb&amp;chapter=767055" TargetMode="External"/><Relationship Id="rId127" Type="http://schemas.openxmlformats.org/officeDocument/2006/relationships/hyperlink" Target="https://ctext.org/wiki.pl?if=gb&amp;chapter=767055" TargetMode="External"/><Relationship Id="rId313" Type="http://schemas.openxmlformats.org/officeDocument/2006/relationships/hyperlink" Target="https://ctext.org/wiki.pl?if=gb&amp;chapter=767055" TargetMode="External"/><Relationship Id="rId495" Type="http://schemas.openxmlformats.org/officeDocument/2006/relationships/hyperlink" Target="https://ctext.org/wiki.pl?if=gb&amp;chapter=767055" TargetMode="External"/><Relationship Id="rId10" Type="http://schemas.openxmlformats.org/officeDocument/2006/relationships/hyperlink" Target="https://ctext.org/wiki.pl?if=gb&amp;chapter=767055" TargetMode="External"/><Relationship Id="rId31" Type="http://schemas.openxmlformats.org/officeDocument/2006/relationships/hyperlink" Target="https://ctext.org/wiki.pl?if=gb&amp;chapter=767055" TargetMode="External"/><Relationship Id="rId52" Type="http://schemas.openxmlformats.org/officeDocument/2006/relationships/hyperlink" Target="https://ctext.org/wiki.pl?if=gb&amp;chapter=767055" TargetMode="External"/><Relationship Id="rId73" Type="http://schemas.openxmlformats.org/officeDocument/2006/relationships/hyperlink" Target="https://ctext.org/wiki.pl?if=gb&amp;chapter=767055" TargetMode="External"/><Relationship Id="rId94" Type="http://schemas.openxmlformats.org/officeDocument/2006/relationships/hyperlink" Target="https://ctext.org/wiki.pl?if=gb&amp;chapter=767055" TargetMode="External"/><Relationship Id="rId148" Type="http://schemas.openxmlformats.org/officeDocument/2006/relationships/hyperlink" Target="https://ctext.org/wiki.pl?if=gb&amp;chapter=767055" TargetMode="External"/><Relationship Id="rId169" Type="http://schemas.openxmlformats.org/officeDocument/2006/relationships/hyperlink" Target="https://ctext.org/wiki.pl?if=gb&amp;chapter=767055" TargetMode="External"/><Relationship Id="rId334" Type="http://schemas.openxmlformats.org/officeDocument/2006/relationships/hyperlink" Target="https://ctext.org/wiki.pl?if=gb&amp;chapter=767055" TargetMode="External"/><Relationship Id="rId355" Type="http://schemas.openxmlformats.org/officeDocument/2006/relationships/hyperlink" Target="https://ctext.org/wiki.pl?if=gb&amp;chapter=767055" TargetMode="External"/><Relationship Id="rId376" Type="http://schemas.openxmlformats.org/officeDocument/2006/relationships/hyperlink" Target="https://ctext.org/wiki.pl?if=gb&amp;chapter=767055" TargetMode="External"/><Relationship Id="rId397" Type="http://schemas.openxmlformats.org/officeDocument/2006/relationships/hyperlink" Target="https://ctext.org/wiki.pl?if=gb&amp;chapter=767055" TargetMode="External"/><Relationship Id="rId520" Type="http://schemas.openxmlformats.org/officeDocument/2006/relationships/hyperlink" Target="https://ctext.org/wiki.pl?if=gb&amp;chapter=767055" TargetMode="External"/><Relationship Id="rId4" Type="http://schemas.openxmlformats.org/officeDocument/2006/relationships/hyperlink" Target="https://ctext.org/wiki.pl?if=gb&amp;chapter=767055" TargetMode="External"/><Relationship Id="rId180" Type="http://schemas.openxmlformats.org/officeDocument/2006/relationships/hyperlink" Target="https://ctext.org/wiki.pl?if=gb&amp;chapter=767055" TargetMode="External"/><Relationship Id="rId215" Type="http://schemas.openxmlformats.org/officeDocument/2006/relationships/hyperlink" Target="https://ctext.org/wiki.pl?if=gb&amp;chapter=767055" TargetMode="External"/><Relationship Id="rId236" Type="http://schemas.openxmlformats.org/officeDocument/2006/relationships/hyperlink" Target="https://ctext.org/wiki.pl?if=gb&amp;chapter=767055" TargetMode="External"/><Relationship Id="rId257" Type="http://schemas.openxmlformats.org/officeDocument/2006/relationships/hyperlink" Target="https://ctext.org/wiki.pl?if=gb&amp;chapter=767055" TargetMode="External"/><Relationship Id="rId278" Type="http://schemas.openxmlformats.org/officeDocument/2006/relationships/hyperlink" Target="https://ctext.org/wiki.pl?if=gb&amp;chapter=767055" TargetMode="External"/><Relationship Id="rId401" Type="http://schemas.openxmlformats.org/officeDocument/2006/relationships/hyperlink" Target="https://ctext.org/wiki.pl?if=gb&amp;chapter=767055" TargetMode="External"/><Relationship Id="rId422" Type="http://schemas.openxmlformats.org/officeDocument/2006/relationships/hyperlink" Target="https://ctext.org/wiki.pl?if=gb&amp;chapter=767055" TargetMode="External"/><Relationship Id="rId443" Type="http://schemas.openxmlformats.org/officeDocument/2006/relationships/hyperlink" Target="https://ctext.org/wiki.pl?if=gb&amp;chapter=767055" TargetMode="External"/><Relationship Id="rId464" Type="http://schemas.openxmlformats.org/officeDocument/2006/relationships/hyperlink" Target="https://ctext.org/wiki.pl?if=gb&amp;chapter=767055" TargetMode="External"/><Relationship Id="rId303" Type="http://schemas.openxmlformats.org/officeDocument/2006/relationships/hyperlink" Target="https://ctext.org/wiki.pl?if=gb&amp;chapter=767055" TargetMode="External"/><Relationship Id="rId485" Type="http://schemas.openxmlformats.org/officeDocument/2006/relationships/hyperlink" Target="https://ctext.org/wiki.pl?if=gb&amp;chapter=767055" TargetMode="External"/><Relationship Id="rId42" Type="http://schemas.openxmlformats.org/officeDocument/2006/relationships/hyperlink" Target="https://ctext.org/wiki.pl?if=gb&amp;chapter=767055" TargetMode="External"/><Relationship Id="rId84" Type="http://schemas.openxmlformats.org/officeDocument/2006/relationships/hyperlink" Target="https://ctext.org/wiki.pl?if=gb&amp;chapter=767055" TargetMode="External"/><Relationship Id="rId138" Type="http://schemas.openxmlformats.org/officeDocument/2006/relationships/hyperlink" Target="https://ctext.org/wiki.pl?if=gb&amp;chapter=767055" TargetMode="External"/><Relationship Id="rId345" Type="http://schemas.openxmlformats.org/officeDocument/2006/relationships/hyperlink" Target="https://ctext.org/wiki.pl?if=gb&amp;chapter=767055" TargetMode="External"/><Relationship Id="rId387" Type="http://schemas.openxmlformats.org/officeDocument/2006/relationships/hyperlink" Target="https://ctext.org/wiki.pl?if=gb&amp;chapter=767055" TargetMode="External"/><Relationship Id="rId510" Type="http://schemas.openxmlformats.org/officeDocument/2006/relationships/hyperlink" Target="https://ctext.org/wiki.pl?if=gb&amp;chapter=767055" TargetMode="External"/><Relationship Id="rId191" Type="http://schemas.openxmlformats.org/officeDocument/2006/relationships/hyperlink" Target="https://ctext.org/wiki.pl?if=gb&amp;chapter=767055" TargetMode="External"/><Relationship Id="rId205" Type="http://schemas.openxmlformats.org/officeDocument/2006/relationships/hyperlink" Target="https://ctext.org/wiki.pl?if=gb&amp;chapter=767055" TargetMode="External"/><Relationship Id="rId247" Type="http://schemas.openxmlformats.org/officeDocument/2006/relationships/hyperlink" Target="https://ctext.org/wiki.pl?if=gb&amp;chapter=767055" TargetMode="External"/><Relationship Id="rId412" Type="http://schemas.openxmlformats.org/officeDocument/2006/relationships/hyperlink" Target="https://ctext.org/wiki.pl?if=gb&amp;chapter=767055" TargetMode="External"/><Relationship Id="rId107" Type="http://schemas.openxmlformats.org/officeDocument/2006/relationships/hyperlink" Target="https://ctext.org/wiki.pl?if=gb&amp;chapter=767055" TargetMode="External"/><Relationship Id="rId289" Type="http://schemas.openxmlformats.org/officeDocument/2006/relationships/hyperlink" Target="https://ctext.org/wiki.pl?if=gb&amp;chapter=767055" TargetMode="External"/><Relationship Id="rId454" Type="http://schemas.openxmlformats.org/officeDocument/2006/relationships/hyperlink" Target="https://ctext.org/wiki.pl?if=gb&amp;chapter=767055" TargetMode="External"/><Relationship Id="rId496" Type="http://schemas.openxmlformats.org/officeDocument/2006/relationships/hyperlink" Target="https://ctext.org/wiki.pl?if=gb&amp;chapter=767055" TargetMode="External"/><Relationship Id="rId11" Type="http://schemas.openxmlformats.org/officeDocument/2006/relationships/hyperlink" Target="https://ctext.org/wiki.pl?if=gb&amp;chapter=767055" TargetMode="External"/><Relationship Id="rId53" Type="http://schemas.openxmlformats.org/officeDocument/2006/relationships/hyperlink" Target="https://ctext.org/wiki.pl?if=gb&amp;chapter=767055" TargetMode="External"/><Relationship Id="rId149" Type="http://schemas.openxmlformats.org/officeDocument/2006/relationships/hyperlink" Target="https://ctext.org/wiki.pl?if=gb&amp;chapter=767055" TargetMode="External"/><Relationship Id="rId314" Type="http://schemas.openxmlformats.org/officeDocument/2006/relationships/hyperlink" Target="https://ctext.org/wiki.pl?if=gb&amp;chapter=767055" TargetMode="External"/><Relationship Id="rId356" Type="http://schemas.openxmlformats.org/officeDocument/2006/relationships/hyperlink" Target="https://ctext.org/wiki.pl?if=gb&amp;chapter=767055" TargetMode="External"/><Relationship Id="rId398" Type="http://schemas.openxmlformats.org/officeDocument/2006/relationships/hyperlink" Target="https://ctext.org/wiki.pl?if=gb&amp;chapter=767055" TargetMode="External"/><Relationship Id="rId521" Type="http://schemas.openxmlformats.org/officeDocument/2006/relationships/hyperlink" Target="https://ctext.org/wiki.pl?if=gb&amp;chapter=767055" TargetMode="External"/><Relationship Id="rId95" Type="http://schemas.openxmlformats.org/officeDocument/2006/relationships/hyperlink" Target="https://ctext.org/wiki.pl?if=gb&amp;chapter=767055" TargetMode="External"/><Relationship Id="rId160" Type="http://schemas.openxmlformats.org/officeDocument/2006/relationships/hyperlink" Target="https://ctext.org/wiki.pl?if=gb&amp;chapter=767055" TargetMode="External"/><Relationship Id="rId216" Type="http://schemas.openxmlformats.org/officeDocument/2006/relationships/hyperlink" Target="https://ctext.org/wiki.pl?if=gb&amp;chapter=767055" TargetMode="External"/><Relationship Id="rId423" Type="http://schemas.openxmlformats.org/officeDocument/2006/relationships/hyperlink" Target="https://ctext.org/wiki.pl?if=gb&amp;chapter=767055" TargetMode="External"/><Relationship Id="rId258" Type="http://schemas.openxmlformats.org/officeDocument/2006/relationships/hyperlink" Target="https://ctext.org/wiki.pl?if=gb&amp;chapter=767055" TargetMode="External"/><Relationship Id="rId465" Type="http://schemas.openxmlformats.org/officeDocument/2006/relationships/hyperlink" Target="https://ctext.org/wiki.pl?if=gb&amp;chapter=767055" TargetMode="External"/><Relationship Id="rId22" Type="http://schemas.openxmlformats.org/officeDocument/2006/relationships/hyperlink" Target="https://ctext.org/wiki.pl?if=gb&amp;chapter=767055" TargetMode="External"/><Relationship Id="rId64" Type="http://schemas.openxmlformats.org/officeDocument/2006/relationships/hyperlink" Target="https://ctext.org/wiki.pl?if=gb&amp;chapter=767055" TargetMode="External"/><Relationship Id="rId118" Type="http://schemas.openxmlformats.org/officeDocument/2006/relationships/hyperlink" Target="https://ctext.org/wiki.pl?if=gb&amp;chapter=767055" TargetMode="External"/><Relationship Id="rId325" Type="http://schemas.openxmlformats.org/officeDocument/2006/relationships/hyperlink" Target="https://ctext.org/wiki.pl?if=gb&amp;chapter=767055" TargetMode="External"/><Relationship Id="rId367" Type="http://schemas.openxmlformats.org/officeDocument/2006/relationships/hyperlink" Target="https://ctext.org/wiki.pl?if=gb&amp;chapter=767055" TargetMode="External"/><Relationship Id="rId171" Type="http://schemas.openxmlformats.org/officeDocument/2006/relationships/hyperlink" Target="https://ctext.org/wiki.pl?if=gb&amp;chapter=767055" TargetMode="External"/><Relationship Id="rId227" Type="http://schemas.openxmlformats.org/officeDocument/2006/relationships/hyperlink" Target="https://ctext.org/wiki.pl?if=gb&amp;chapter=767055" TargetMode="External"/><Relationship Id="rId269" Type="http://schemas.openxmlformats.org/officeDocument/2006/relationships/hyperlink" Target="https://ctext.org/wiki.pl?if=gb&amp;chapter=767055" TargetMode="External"/><Relationship Id="rId434" Type="http://schemas.openxmlformats.org/officeDocument/2006/relationships/hyperlink" Target="https://ctext.org/wiki.pl?if=gb&amp;chapter=767055" TargetMode="External"/><Relationship Id="rId476" Type="http://schemas.openxmlformats.org/officeDocument/2006/relationships/hyperlink" Target="https://ctext.org/wiki.pl?if=gb&amp;chapter=767055" TargetMode="External"/><Relationship Id="rId33" Type="http://schemas.openxmlformats.org/officeDocument/2006/relationships/hyperlink" Target="https://ctext.org/wiki.pl?if=gb&amp;chapter=767055" TargetMode="External"/><Relationship Id="rId129" Type="http://schemas.openxmlformats.org/officeDocument/2006/relationships/hyperlink" Target="https://ctext.org/wiki.pl?if=gb&amp;chapter=767055" TargetMode="External"/><Relationship Id="rId280" Type="http://schemas.openxmlformats.org/officeDocument/2006/relationships/hyperlink" Target="https://ctext.org/wiki.pl?if=gb&amp;chapter=767055" TargetMode="External"/><Relationship Id="rId336" Type="http://schemas.openxmlformats.org/officeDocument/2006/relationships/hyperlink" Target="https://ctext.org/wiki.pl?if=gb&amp;chapter=767055" TargetMode="External"/><Relationship Id="rId501" Type="http://schemas.openxmlformats.org/officeDocument/2006/relationships/hyperlink" Target="https://ctext.org/wiki.pl?if=gb&amp;chapter=767055" TargetMode="External"/><Relationship Id="rId75" Type="http://schemas.openxmlformats.org/officeDocument/2006/relationships/hyperlink" Target="https://ctext.org/wiki.pl?if=gb&amp;chapter=767055" TargetMode="External"/><Relationship Id="rId140" Type="http://schemas.openxmlformats.org/officeDocument/2006/relationships/hyperlink" Target="https://ctext.org/wiki.pl?if=gb&amp;chapter=767055" TargetMode="External"/><Relationship Id="rId182" Type="http://schemas.openxmlformats.org/officeDocument/2006/relationships/hyperlink" Target="https://ctext.org/wiki.pl?if=gb&amp;chapter=767055" TargetMode="External"/><Relationship Id="rId378" Type="http://schemas.openxmlformats.org/officeDocument/2006/relationships/hyperlink" Target="https://ctext.org/wiki.pl?if=gb&amp;chapter=767055" TargetMode="External"/><Relationship Id="rId403" Type="http://schemas.openxmlformats.org/officeDocument/2006/relationships/hyperlink" Target="https://ctext.org/wiki.pl?if=gb&amp;chapter=767055" TargetMode="External"/><Relationship Id="rId6" Type="http://schemas.openxmlformats.org/officeDocument/2006/relationships/hyperlink" Target="https://ctext.org/wiki.pl?if=gb&amp;chapter=767055" TargetMode="External"/><Relationship Id="rId238" Type="http://schemas.openxmlformats.org/officeDocument/2006/relationships/hyperlink" Target="https://ctext.org/wiki.pl?if=gb&amp;chapter=767055" TargetMode="External"/><Relationship Id="rId445" Type="http://schemas.openxmlformats.org/officeDocument/2006/relationships/hyperlink" Target="https://ctext.org/wiki.pl?if=gb&amp;chapter=767055" TargetMode="External"/><Relationship Id="rId487" Type="http://schemas.openxmlformats.org/officeDocument/2006/relationships/hyperlink" Target="https://ctext.org/wiki.pl?if=gb&amp;chapter=767055" TargetMode="External"/><Relationship Id="rId291" Type="http://schemas.openxmlformats.org/officeDocument/2006/relationships/hyperlink" Target="https://ctext.org/wiki.pl?if=gb&amp;chapter=767055" TargetMode="External"/><Relationship Id="rId305" Type="http://schemas.openxmlformats.org/officeDocument/2006/relationships/hyperlink" Target="https://ctext.org/wiki.pl?if=gb&amp;chapter=767055" TargetMode="External"/><Relationship Id="rId347" Type="http://schemas.openxmlformats.org/officeDocument/2006/relationships/hyperlink" Target="https://ctext.org/wiki.pl?if=gb&amp;chapter=767055" TargetMode="External"/><Relationship Id="rId512" Type="http://schemas.openxmlformats.org/officeDocument/2006/relationships/hyperlink" Target="https://ctext.org/wiki.pl?if=gb&amp;chapter=767055" TargetMode="External"/><Relationship Id="rId44" Type="http://schemas.openxmlformats.org/officeDocument/2006/relationships/hyperlink" Target="https://ctext.org/wiki.pl?if=gb&amp;chapter=767055" TargetMode="External"/><Relationship Id="rId86" Type="http://schemas.openxmlformats.org/officeDocument/2006/relationships/hyperlink" Target="https://ctext.org/wiki.pl?if=gb&amp;chapter=767055" TargetMode="External"/><Relationship Id="rId151" Type="http://schemas.openxmlformats.org/officeDocument/2006/relationships/hyperlink" Target="https://ctext.org/wiki.pl?if=gb&amp;chapter=767055" TargetMode="External"/><Relationship Id="rId389" Type="http://schemas.openxmlformats.org/officeDocument/2006/relationships/hyperlink" Target="https://ctext.org/wiki.pl?if=gb&amp;chapter=767055" TargetMode="External"/><Relationship Id="rId193" Type="http://schemas.openxmlformats.org/officeDocument/2006/relationships/hyperlink" Target="https://ctext.org/wiki.pl?if=gb&amp;chapter=767055" TargetMode="External"/><Relationship Id="rId207" Type="http://schemas.openxmlformats.org/officeDocument/2006/relationships/hyperlink" Target="https://ctext.org/wiki.pl?if=gb&amp;chapter=767055" TargetMode="External"/><Relationship Id="rId249" Type="http://schemas.openxmlformats.org/officeDocument/2006/relationships/hyperlink" Target="https://ctext.org/wiki.pl?if=gb&amp;chapter=767055" TargetMode="External"/><Relationship Id="rId414" Type="http://schemas.openxmlformats.org/officeDocument/2006/relationships/hyperlink" Target="https://ctext.org/wiki.pl?if=gb&amp;chapter=767055" TargetMode="External"/><Relationship Id="rId456" Type="http://schemas.openxmlformats.org/officeDocument/2006/relationships/hyperlink" Target="https://ctext.org/wiki.pl?if=gb&amp;chapter=767055" TargetMode="External"/><Relationship Id="rId498" Type="http://schemas.openxmlformats.org/officeDocument/2006/relationships/hyperlink" Target="https://ctext.org/wiki.pl?if=gb&amp;chapter=767055" TargetMode="External"/><Relationship Id="rId13" Type="http://schemas.openxmlformats.org/officeDocument/2006/relationships/hyperlink" Target="https://ctext.org/wiki.pl?if=gb&amp;chapter=767055" TargetMode="External"/><Relationship Id="rId109" Type="http://schemas.openxmlformats.org/officeDocument/2006/relationships/hyperlink" Target="https://ctext.org/wiki.pl?if=gb&amp;chapter=767055" TargetMode="External"/><Relationship Id="rId260" Type="http://schemas.openxmlformats.org/officeDocument/2006/relationships/hyperlink" Target="https://ctext.org/wiki.pl?if=gb&amp;chapter=767055" TargetMode="External"/><Relationship Id="rId316" Type="http://schemas.openxmlformats.org/officeDocument/2006/relationships/hyperlink" Target="https://ctext.org/wiki.pl?if=gb&amp;chapter=767055" TargetMode="External"/><Relationship Id="rId523" Type="http://schemas.openxmlformats.org/officeDocument/2006/relationships/hyperlink" Target="https://ctext.org/wiki.pl?if=gb&amp;chapter=767055" TargetMode="External"/><Relationship Id="rId55" Type="http://schemas.openxmlformats.org/officeDocument/2006/relationships/hyperlink" Target="https://ctext.org/wiki.pl?if=gb&amp;chapter=767055" TargetMode="External"/><Relationship Id="rId97" Type="http://schemas.openxmlformats.org/officeDocument/2006/relationships/hyperlink" Target="https://ctext.org/wiki.pl?if=gb&amp;chapter=767055" TargetMode="External"/><Relationship Id="rId120" Type="http://schemas.openxmlformats.org/officeDocument/2006/relationships/hyperlink" Target="https://ctext.org/wiki.pl?if=gb&amp;chapter=767055" TargetMode="External"/><Relationship Id="rId358" Type="http://schemas.openxmlformats.org/officeDocument/2006/relationships/hyperlink" Target="https://ctext.org/wiki.pl?if=gb&amp;chapter=767055" TargetMode="External"/><Relationship Id="rId162" Type="http://schemas.openxmlformats.org/officeDocument/2006/relationships/hyperlink" Target="https://ctext.org/wiki.pl?if=gb&amp;chapter=767055" TargetMode="External"/><Relationship Id="rId218" Type="http://schemas.openxmlformats.org/officeDocument/2006/relationships/hyperlink" Target="https://ctext.org/wiki.pl?if=gb&amp;chapter=767055" TargetMode="External"/><Relationship Id="rId425" Type="http://schemas.openxmlformats.org/officeDocument/2006/relationships/hyperlink" Target="https://ctext.org/wiki.pl?if=gb&amp;chapter=767055" TargetMode="External"/><Relationship Id="rId467" Type="http://schemas.openxmlformats.org/officeDocument/2006/relationships/hyperlink" Target="https://ctext.org/wiki.pl?if=gb&amp;chapter=767055" TargetMode="External"/><Relationship Id="rId271" Type="http://schemas.openxmlformats.org/officeDocument/2006/relationships/hyperlink" Target="https://ctext.org/wiki.pl?if=gb&amp;chapter=767055" TargetMode="External"/><Relationship Id="rId24" Type="http://schemas.openxmlformats.org/officeDocument/2006/relationships/hyperlink" Target="https://ctext.org/wiki.pl?if=gb&amp;chapter=767055" TargetMode="External"/><Relationship Id="rId66" Type="http://schemas.openxmlformats.org/officeDocument/2006/relationships/hyperlink" Target="https://ctext.org/wiki.pl?if=gb&amp;chapter=767055" TargetMode="External"/><Relationship Id="rId131" Type="http://schemas.openxmlformats.org/officeDocument/2006/relationships/hyperlink" Target="https://ctext.org/wiki.pl?if=gb&amp;chapter=767055" TargetMode="External"/><Relationship Id="rId327" Type="http://schemas.openxmlformats.org/officeDocument/2006/relationships/hyperlink" Target="https://ctext.org/wiki.pl?if=gb&amp;chapter=767055" TargetMode="External"/><Relationship Id="rId369" Type="http://schemas.openxmlformats.org/officeDocument/2006/relationships/hyperlink" Target="https://ctext.org/wiki.pl?if=gb&amp;chapter=767055" TargetMode="External"/><Relationship Id="rId173" Type="http://schemas.openxmlformats.org/officeDocument/2006/relationships/hyperlink" Target="https://ctext.org/wiki.pl?if=gb&amp;chapter=767055" TargetMode="External"/><Relationship Id="rId229" Type="http://schemas.openxmlformats.org/officeDocument/2006/relationships/hyperlink" Target="https://ctext.org/wiki.pl?if=gb&amp;chapter=767055" TargetMode="External"/><Relationship Id="rId380" Type="http://schemas.openxmlformats.org/officeDocument/2006/relationships/hyperlink" Target="https://ctext.org/wiki.pl?if=gb&amp;chapter=767055" TargetMode="External"/><Relationship Id="rId436" Type="http://schemas.openxmlformats.org/officeDocument/2006/relationships/hyperlink" Target="https://ctext.org/wiki.pl?if=gb&amp;chapter=767055" TargetMode="External"/><Relationship Id="rId240" Type="http://schemas.openxmlformats.org/officeDocument/2006/relationships/hyperlink" Target="https://ctext.org/wiki.pl?if=gb&amp;chapter=767055" TargetMode="External"/><Relationship Id="rId478" Type="http://schemas.openxmlformats.org/officeDocument/2006/relationships/hyperlink" Target="https://ctext.org/wiki.pl?if=gb&amp;chapter=767055" TargetMode="External"/><Relationship Id="rId35" Type="http://schemas.openxmlformats.org/officeDocument/2006/relationships/hyperlink" Target="https://ctext.org/wiki.pl?if=gb&amp;chapter=767055" TargetMode="External"/><Relationship Id="rId77" Type="http://schemas.openxmlformats.org/officeDocument/2006/relationships/hyperlink" Target="https://ctext.org/wiki.pl?if=gb&amp;chapter=767055" TargetMode="External"/><Relationship Id="rId100" Type="http://schemas.openxmlformats.org/officeDocument/2006/relationships/hyperlink" Target="https://ctext.org/wiki.pl?if=gb&amp;chapter=767055" TargetMode="External"/><Relationship Id="rId282" Type="http://schemas.openxmlformats.org/officeDocument/2006/relationships/hyperlink" Target="https://ctext.org/wiki.pl?if=gb&amp;chapter=767055" TargetMode="External"/><Relationship Id="rId338" Type="http://schemas.openxmlformats.org/officeDocument/2006/relationships/hyperlink" Target="https://ctext.org/wiki.pl?if=gb&amp;chapter=767055" TargetMode="External"/><Relationship Id="rId503" Type="http://schemas.openxmlformats.org/officeDocument/2006/relationships/hyperlink" Target="https://ctext.org/wiki.pl?if=gb&amp;chapter=767055" TargetMode="Externa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4EFDB-F3C7-46D4-A037-AE3808657CB1}">
  <dimension ref="B1:F33"/>
  <sheetViews>
    <sheetView workbookViewId="0">
      <selection activeCell="C20" sqref="C20"/>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B1" t="s">
        <v>1264</v>
      </c>
      <c r="D1" s="20" t="s">
        <v>1120</v>
      </c>
      <c r="E1" s="20" t="s">
        <v>1123</v>
      </c>
      <c r="F1" s="3" t="str">
        <f>D1&amp;C1&amp;E1</f>
        <v>&lt;span&gt;&lt;b&gt;&lt;/b&gt;&lt;/span&gt;</v>
      </c>
    </row>
    <row r="2" spans="2:6">
      <c r="B2" t="s">
        <v>1265</v>
      </c>
      <c r="D2" s="3" t="s">
        <v>1122</v>
      </c>
      <c r="E2" s="3" t="s">
        <v>1124</v>
      </c>
      <c r="F2" s="3" t="str">
        <f>D2&amp;C2&amp;E2</f>
        <v>&lt;span&gt;&lt;/span&gt;</v>
      </c>
    </row>
    <row r="3" spans="2:6">
      <c r="B3" t="s">
        <v>1266</v>
      </c>
    </row>
    <row r="4" spans="2:6">
      <c r="B4" t="s">
        <v>1267</v>
      </c>
    </row>
    <row r="5" spans="2:6">
      <c r="B5" t="s">
        <v>1268</v>
      </c>
    </row>
    <row r="6" spans="2:6">
      <c r="B6" t="s">
        <v>1269</v>
      </c>
    </row>
    <row r="7" spans="2:6">
      <c r="B7" t="s">
        <v>1270</v>
      </c>
    </row>
    <row r="8" spans="2:6">
      <c r="B8" t="s">
        <v>1414</v>
      </c>
    </row>
    <row r="9" spans="2:6">
      <c r="B9" t="s">
        <v>1416</v>
      </c>
    </row>
    <row r="10" spans="2:6">
      <c r="B10" t="s">
        <v>1417</v>
      </c>
    </row>
    <row r="11" spans="2:6">
      <c r="B11" t="s">
        <v>1418</v>
      </c>
    </row>
    <row r="12" spans="2:6">
      <c r="B12" t="s">
        <v>1419</v>
      </c>
    </row>
    <row r="13" spans="2:6">
      <c r="B13" t="s">
        <v>1276</v>
      </c>
    </row>
    <row r="14" spans="2:6">
      <c r="B14" t="s">
        <v>1277</v>
      </c>
    </row>
    <row r="15" spans="2:6">
      <c r="B15" t="s">
        <v>1278</v>
      </c>
    </row>
    <row r="16" spans="2:6">
      <c r="B16" t="s">
        <v>1279</v>
      </c>
    </row>
    <row r="17" spans="2:2">
      <c r="B17" t="s">
        <v>1280</v>
      </c>
    </row>
    <row r="18" spans="2:2">
      <c r="B18" t="s">
        <v>1281</v>
      </c>
    </row>
    <row r="19" spans="2:2">
      <c r="B19" t="s">
        <v>1282</v>
      </c>
    </row>
    <row r="20" spans="2:2">
      <c r="B20" t="s">
        <v>1283</v>
      </c>
    </row>
    <row r="21" spans="2:2">
      <c r="B21" t="s">
        <v>1284</v>
      </c>
    </row>
    <row r="22" spans="2:2">
      <c r="B22" t="s">
        <v>1285</v>
      </c>
    </row>
    <row r="23" spans="2:2">
      <c r="B23" t="s">
        <v>1286</v>
      </c>
    </row>
    <row r="24" spans="2:2">
      <c r="B24" t="s">
        <v>1287</v>
      </c>
    </row>
    <row r="25" spans="2:2">
      <c r="B25" t="s">
        <v>1288</v>
      </c>
    </row>
    <row r="26" spans="2:2">
      <c r="B26" t="s">
        <v>1289</v>
      </c>
    </row>
    <row r="27" spans="2:2">
      <c r="B27" t="s">
        <v>1290</v>
      </c>
    </row>
    <row r="28" spans="2:2">
      <c r="B28" t="s">
        <v>1291</v>
      </c>
    </row>
    <row r="29" spans="2:2">
      <c r="B29" t="s">
        <v>1292</v>
      </c>
    </row>
    <row r="30" spans="2:2">
      <c r="B30" t="s">
        <v>1293</v>
      </c>
    </row>
    <row r="31" spans="2:2">
      <c r="B31" t="s">
        <v>1294</v>
      </c>
    </row>
    <row r="32" spans="2:2">
      <c r="B32" t="s">
        <v>2219</v>
      </c>
    </row>
    <row r="33" spans="2:2">
      <c r="B33" t="s">
        <v>1296</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9039-00E6-45D0-ACDF-3C4DC41D0613}">
  <dimension ref="B1:F33"/>
  <sheetViews>
    <sheetView workbookViewId="0">
      <selection activeCell="C20" sqref="C20"/>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B1" t="s">
        <v>1264</v>
      </c>
      <c r="D1" s="20" t="s">
        <v>1120</v>
      </c>
      <c r="E1" s="20" t="s">
        <v>1123</v>
      </c>
      <c r="F1" s="3" t="str">
        <f>D1&amp;C1&amp;E1</f>
        <v>&lt;span&gt;&lt;b&gt;&lt;/b&gt;&lt;/span&gt;</v>
      </c>
    </row>
    <row r="2" spans="2:6">
      <c r="B2" t="s">
        <v>1265</v>
      </c>
      <c r="D2" s="3" t="s">
        <v>1122</v>
      </c>
      <c r="E2" s="3" t="s">
        <v>1124</v>
      </c>
      <c r="F2" s="3" t="str">
        <f>D2&amp;C2&amp;E2</f>
        <v>&lt;span&gt;&lt;/span&gt;</v>
      </c>
    </row>
    <row r="3" spans="2:6">
      <c r="B3" t="s">
        <v>1266</v>
      </c>
    </row>
    <row r="4" spans="2:6">
      <c r="B4" t="s">
        <v>1267</v>
      </c>
    </row>
    <row r="5" spans="2:6">
      <c r="B5" t="s">
        <v>1268</v>
      </c>
    </row>
    <row r="6" spans="2:6">
      <c r="B6" t="s">
        <v>1269</v>
      </c>
    </row>
    <row r="7" spans="2:6">
      <c r="B7" t="s">
        <v>1270</v>
      </c>
    </row>
    <row r="8" spans="2:6">
      <c r="B8" t="s">
        <v>1414</v>
      </c>
    </row>
    <row r="9" spans="2:6">
      <c r="B9" t="s">
        <v>1416</v>
      </c>
    </row>
    <row r="10" spans="2:6">
      <c r="B10" t="s">
        <v>1417</v>
      </c>
    </row>
    <row r="11" spans="2:6">
      <c r="B11" t="s">
        <v>1418</v>
      </c>
    </row>
    <row r="12" spans="2:6">
      <c r="B12" t="s">
        <v>1419</v>
      </c>
    </row>
    <row r="13" spans="2:6">
      <c r="B13" t="s">
        <v>1276</v>
      </c>
    </row>
    <row r="14" spans="2:6">
      <c r="B14" t="s">
        <v>1277</v>
      </c>
    </row>
    <row r="15" spans="2:6">
      <c r="B15" t="s">
        <v>1278</v>
      </c>
    </row>
    <row r="16" spans="2:6">
      <c r="B16" t="s">
        <v>1279</v>
      </c>
    </row>
    <row r="17" spans="2:2">
      <c r="B17" t="s">
        <v>1280</v>
      </c>
    </row>
    <row r="18" spans="2:2">
      <c r="B18" t="s">
        <v>1281</v>
      </c>
    </row>
    <row r="19" spans="2:2">
      <c r="B19" t="s">
        <v>1282</v>
      </c>
    </row>
    <row r="20" spans="2:2">
      <c r="B20" t="s">
        <v>1283</v>
      </c>
    </row>
    <row r="21" spans="2:2">
      <c r="B21" t="s">
        <v>1284</v>
      </c>
    </row>
    <row r="22" spans="2:2">
      <c r="B22" t="s">
        <v>1285</v>
      </c>
    </row>
    <row r="23" spans="2:2">
      <c r="B23" t="s">
        <v>1286</v>
      </c>
    </row>
    <row r="24" spans="2:2">
      <c r="B24" t="s">
        <v>1287</v>
      </c>
    </row>
    <row r="25" spans="2:2">
      <c r="B25" t="s">
        <v>1288</v>
      </c>
    </row>
    <row r="26" spans="2:2">
      <c r="B26" t="s">
        <v>1289</v>
      </c>
    </row>
    <row r="27" spans="2:2">
      <c r="B27" t="s">
        <v>1290</v>
      </c>
    </row>
    <row r="28" spans="2:2">
      <c r="B28" t="s">
        <v>1291</v>
      </c>
    </row>
    <row r="29" spans="2:2">
      <c r="B29" t="s">
        <v>1292</v>
      </c>
    </row>
    <row r="30" spans="2:2">
      <c r="B30" t="s">
        <v>1293</v>
      </c>
    </row>
    <row r="31" spans="2:2">
      <c r="B31" t="s">
        <v>1294</v>
      </c>
    </row>
    <row r="32" spans="2:2">
      <c r="B32" t="s">
        <v>2219</v>
      </c>
    </row>
    <row r="33" spans="2:2">
      <c r="B33" t="s">
        <v>1296</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2CBAB-8FC3-4E24-87F3-D3AAF1261118}">
  <dimension ref="B1:F33"/>
  <sheetViews>
    <sheetView workbookViewId="0">
      <selection activeCell="C20" sqref="C20"/>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B1" t="s">
        <v>1264</v>
      </c>
      <c r="D1" s="20" t="s">
        <v>1120</v>
      </c>
      <c r="E1" s="20" t="s">
        <v>1123</v>
      </c>
      <c r="F1" s="3" t="str">
        <f>D1&amp;C1&amp;E1</f>
        <v>&lt;span&gt;&lt;b&gt;&lt;/b&gt;&lt;/span&gt;</v>
      </c>
    </row>
    <row r="2" spans="2:6">
      <c r="B2" t="s">
        <v>1265</v>
      </c>
      <c r="D2" s="3" t="s">
        <v>1122</v>
      </c>
      <c r="E2" s="3" t="s">
        <v>1124</v>
      </c>
      <c r="F2" s="3" t="str">
        <f>D2&amp;C2&amp;E2</f>
        <v>&lt;span&gt;&lt;/span&gt;</v>
      </c>
    </row>
    <row r="3" spans="2:6">
      <c r="B3" t="s">
        <v>1266</v>
      </c>
    </row>
    <row r="4" spans="2:6">
      <c r="B4" t="s">
        <v>1267</v>
      </c>
    </row>
    <row r="5" spans="2:6">
      <c r="B5" t="s">
        <v>1268</v>
      </c>
    </row>
    <row r="6" spans="2:6">
      <c r="B6" t="s">
        <v>1269</v>
      </c>
    </row>
    <row r="7" spans="2:6">
      <c r="B7" t="s">
        <v>1270</v>
      </c>
    </row>
    <row r="8" spans="2:6">
      <c r="B8" t="s">
        <v>1414</v>
      </c>
    </row>
    <row r="9" spans="2:6">
      <c r="B9" t="s">
        <v>1416</v>
      </c>
    </row>
    <row r="10" spans="2:6">
      <c r="B10" t="s">
        <v>1417</v>
      </c>
    </row>
    <row r="11" spans="2:6">
      <c r="B11" t="s">
        <v>1418</v>
      </c>
    </row>
    <row r="12" spans="2:6">
      <c r="B12" t="s">
        <v>1419</v>
      </c>
    </row>
    <row r="13" spans="2:6">
      <c r="B13" t="s">
        <v>1276</v>
      </c>
    </row>
    <row r="14" spans="2:6">
      <c r="B14" t="s">
        <v>1277</v>
      </c>
    </row>
    <row r="15" spans="2:6">
      <c r="B15" t="s">
        <v>1278</v>
      </c>
    </row>
    <row r="16" spans="2:6">
      <c r="B16" t="s">
        <v>1279</v>
      </c>
    </row>
    <row r="17" spans="2:2">
      <c r="B17" t="s">
        <v>1280</v>
      </c>
    </row>
    <row r="18" spans="2:2">
      <c r="B18" t="s">
        <v>1281</v>
      </c>
    </row>
    <row r="19" spans="2:2">
      <c r="B19" t="s">
        <v>1282</v>
      </c>
    </row>
    <row r="20" spans="2:2">
      <c r="B20" t="s">
        <v>1283</v>
      </c>
    </row>
    <row r="21" spans="2:2">
      <c r="B21" t="s">
        <v>1284</v>
      </c>
    </row>
    <row r="22" spans="2:2">
      <c r="B22" t="s">
        <v>1285</v>
      </c>
    </row>
    <row r="23" spans="2:2">
      <c r="B23" t="s">
        <v>1286</v>
      </c>
    </row>
    <row r="24" spans="2:2">
      <c r="B24" t="s">
        <v>1287</v>
      </c>
    </row>
    <row r="25" spans="2:2">
      <c r="B25" t="s">
        <v>1288</v>
      </c>
    </row>
    <row r="26" spans="2:2">
      <c r="B26" t="s">
        <v>1289</v>
      </c>
    </row>
    <row r="27" spans="2:2">
      <c r="B27" t="s">
        <v>1290</v>
      </c>
    </row>
    <row r="28" spans="2:2">
      <c r="B28" t="s">
        <v>1291</v>
      </c>
    </row>
    <row r="29" spans="2:2">
      <c r="B29" t="s">
        <v>1292</v>
      </c>
    </row>
    <row r="30" spans="2:2">
      <c r="B30" t="s">
        <v>1293</v>
      </c>
    </row>
    <row r="31" spans="2:2">
      <c r="B31" t="s">
        <v>1294</v>
      </c>
    </row>
    <row r="32" spans="2:2">
      <c r="B32" t="s">
        <v>2219</v>
      </c>
    </row>
    <row r="33" spans="2:2">
      <c r="B33" t="s">
        <v>1296</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FB9E0-E949-4529-965B-ADE29ADF8C59}">
  <dimension ref="B1:F217"/>
  <sheetViews>
    <sheetView tabSelected="1" topLeftCell="C200" workbookViewId="0">
      <selection activeCell="D15" sqref="D15:F217"/>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B1" t="s">
        <v>1264</v>
      </c>
      <c r="C1" s="3" t="s">
        <v>4140</v>
      </c>
      <c r="D1" s="20" t="s">
        <v>1120</v>
      </c>
      <c r="E1" s="20" t="s">
        <v>1123</v>
      </c>
      <c r="F1" s="3" t="str">
        <f>D1&amp;C1&amp;E1</f>
        <v>&lt;span&gt;&lt;b&gt;◎占兄弟姊妹：&lt;/b&gt;&lt;/span&gt;</v>
      </c>
    </row>
    <row r="2" spans="2:6">
      <c r="B2" t="s">
        <v>1265</v>
      </c>
      <c r="C2" s="3" t="s">
        <v>4141</v>
      </c>
      <c r="E2" s="3" t="s">
        <v>4344</v>
      </c>
      <c r="F2" s="3" t="str">
        <f>D2&amp;C2&amp;E2</f>
        <v>●以兄弟爻為用神。&lt;br&gt;</v>
      </c>
    </row>
    <row r="3" spans="2:6" ht="32.4">
      <c r="B3" t="s">
        <v>1266</v>
      </c>
      <c r="C3" s="3" t="s">
        <v>4142</v>
      </c>
      <c r="E3" s="3" t="s">
        <v>4344</v>
      </c>
      <c r="F3" s="3" t="str">
        <f t="shared" ref="F3:F15" si="0">D3&amp;C3&amp;E3</f>
        <v>●兄弟爻旺相〈臨日、月，日、月、動爻生扶，兄弟爻動而化卲〉，主兄弟和睦。&lt;br&gt;</v>
      </c>
    </row>
    <row r="4" spans="2:6" ht="32.4">
      <c r="B4" t="s">
        <v>1267</v>
      </c>
      <c r="C4" s="3" t="s">
        <v>4143</v>
      </c>
      <c r="E4" s="3" t="s">
        <v>4344</v>
      </c>
      <c r="F4" s="3" t="str">
        <f t="shared" si="0"/>
        <v>●兄弟爻休囚，被刑沖，遇空亡，日、月破，日、月、動爻刑剋，兄弟爻動而化凶，皆主不卲。&lt;br&gt;</v>
      </c>
    </row>
    <row r="5" spans="2:6">
      <c r="B5" t="s">
        <v>1268</v>
      </c>
      <c r="E5" s="3" t="s">
        <v>4344</v>
      </c>
      <c r="F5" s="3" t="str">
        <f t="shared" si="0"/>
        <v>&lt;br&gt;</v>
      </c>
    </row>
    <row r="6" spans="2:6">
      <c r="B6" t="s">
        <v>1269</v>
      </c>
      <c r="C6" s="3" t="s">
        <v>4144</v>
      </c>
      <c r="E6" s="3" t="s">
        <v>4344</v>
      </c>
      <c r="F6" s="3" t="str">
        <f t="shared" si="0"/>
        <v>◎占妻妾：&lt;br&gt;</v>
      </c>
    </row>
    <row r="7" spans="2:6">
      <c r="B7" t="s">
        <v>1270</v>
      </c>
      <c r="C7" s="3" t="s">
        <v>4145</v>
      </c>
      <c r="E7" s="3" t="s">
        <v>4344</v>
      </c>
      <c r="F7" s="3" t="str">
        <f t="shared" si="0"/>
        <v>●以妻財爻為用神。&lt;br&gt;</v>
      </c>
    </row>
    <row r="8" spans="2:6">
      <c r="B8" t="s">
        <v>1414</v>
      </c>
      <c r="C8" s="3" t="s">
        <v>4146</v>
      </c>
      <c r="E8" s="3" t="s">
        <v>4344</v>
      </c>
      <c r="F8" s="3" t="str">
        <f t="shared" si="0"/>
        <v>●妻財爻旺相〈臨日、月，日、月、動爻生扶，財爻動而化卲〉，皆主大卲。&lt;br&gt;</v>
      </c>
    </row>
    <row r="9" spans="2:6">
      <c r="B9" t="s">
        <v>1416</v>
      </c>
      <c r="C9" s="3" t="s">
        <v>4147</v>
      </c>
      <c r="E9" s="3" t="s">
        <v>4344</v>
      </c>
      <c r="F9" s="3" t="str">
        <f t="shared" si="0"/>
        <v>●妻財爻動化凶、化鬼、化回頭剋、化絕、化墓、化空、化破，一切皆凶。&lt;br&gt;</v>
      </c>
    </row>
    <row r="10" spans="2:6" ht="32.4">
      <c r="B10" t="s">
        <v>1417</v>
      </c>
      <c r="C10" s="3" t="s">
        <v>4148</v>
      </c>
      <c r="E10" s="3" t="s">
        <v>4344</v>
      </c>
      <c r="F10" s="3" t="str">
        <f t="shared" si="0"/>
        <v>●兄弟持世，兄弟爻動於卦中，日、月臨兄弟爻，兄弟爻化妻財爻，主妻妾壽不長。&lt;br&gt;</v>
      </c>
    </row>
    <row r="11" spans="2:6">
      <c r="B11" t="s">
        <v>1418</v>
      </c>
      <c r="C11" s="3" t="s">
        <v>4149</v>
      </c>
      <c r="E11" s="3" t="s">
        <v>4344</v>
      </c>
      <c r="F11" s="3" t="str">
        <f t="shared" si="0"/>
        <v>●兄弟持世，妻財爻旺相，主夫妻不睦。&lt;br&gt;</v>
      </c>
    </row>
    <row r="12" spans="2:6">
      <c r="B12" t="s">
        <v>1419</v>
      </c>
      <c r="C12" s="3" t="s">
        <v>4150</v>
      </c>
      <c r="E12" s="3" t="s">
        <v>4344</v>
      </c>
      <c r="F12" s="3" t="str">
        <f t="shared" si="0"/>
        <v>●兄弟持世，妻財爻動化退神，對妻不利。&lt;br&gt;</v>
      </c>
    </row>
    <row r="13" spans="2:6">
      <c r="B13" t="s">
        <v>1276</v>
      </c>
      <c r="C13" s="3" t="s">
        <v>4151</v>
      </c>
      <c r="E13" s="3" t="s">
        <v>4344</v>
      </c>
      <c r="F13" s="3" t="str">
        <f t="shared" si="0"/>
        <v>●卦中妻財爻多現，以應爻臨妻財者作正妻。&lt;br&gt;</v>
      </c>
    </row>
    <row r="14" spans="2:6" ht="32.4">
      <c r="B14" t="s">
        <v>1277</v>
      </c>
      <c r="C14" s="3" t="s">
        <v>4152</v>
      </c>
      <c r="E14" s="3" t="s">
        <v>4344</v>
      </c>
      <c r="F14" s="3" t="str">
        <f t="shared" si="0"/>
        <v>●世爻休囚、空、破、墓、絕，世爻動而變凶，世爻隨鬼入墓，再受旺妻所剋，主大凶；若旺妻剋世、世爻旺相，主妻與自己有代溝。&lt;br&gt;</v>
      </c>
    </row>
    <row r="15" spans="2:6">
      <c r="B15" t="s">
        <v>1278</v>
      </c>
      <c r="C15" s="3" t="s">
        <v>4153</v>
      </c>
      <c r="E15" s="3" t="s">
        <v>4344</v>
      </c>
      <c r="F15" s="3" t="str">
        <f t="shared" si="0"/>
        <v>●妻財爻生合世爻，得妻財或妻賮淑。&lt;br&gt;</v>
      </c>
    </row>
    <row r="16" spans="2:6">
      <c r="B16" t="s">
        <v>1279</v>
      </c>
      <c r="E16" s="3" t="s">
        <v>4344</v>
      </c>
      <c r="F16" s="3" t="str">
        <f t="shared" ref="F16:F79" si="1">D16&amp;C16&amp;E16</f>
        <v>&lt;br&gt;</v>
      </c>
    </row>
    <row r="17" spans="2:6">
      <c r="B17" t="s">
        <v>1280</v>
      </c>
      <c r="C17" s="3" t="s">
        <v>4154</v>
      </c>
      <c r="E17" s="3" t="s">
        <v>4344</v>
      </c>
      <c r="F17" s="3" t="str">
        <f t="shared" si="1"/>
        <v>◎占子息：&lt;br&gt;</v>
      </c>
    </row>
    <row r="18" spans="2:6">
      <c r="B18" t="s">
        <v>1281</v>
      </c>
      <c r="C18" s="3" t="s">
        <v>4155</v>
      </c>
      <c r="E18" s="3" t="s">
        <v>4344</v>
      </c>
      <c r="F18" s="3" t="str">
        <f t="shared" si="1"/>
        <v>●以子孫爻為用神。&lt;br&gt;</v>
      </c>
    </row>
    <row r="19" spans="2:6" ht="32.4">
      <c r="B19" t="s">
        <v>1282</v>
      </c>
      <c r="C19" s="3" t="s">
        <v>4156</v>
      </c>
      <c r="E19" s="3" t="s">
        <v>4344</v>
      </c>
      <c r="F19" s="3" t="str">
        <f t="shared" si="1"/>
        <v>●子孫爻旺相〈臨日、月，日、月、動爻生扶，子孫爻動而化卲〉，必產賮兒。&lt;br&gt;</v>
      </c>
    </row>
    <row r="20" spans="2:6">
      <c r="B20" t="s">
        <v>1283</v>
      </c>
      <c r="C20" s="3" t="s">
        <v>4157</v>
      </c>
      <c r="E20" s="3" t="s">
        <v>4344</v>
      </c>
      <c r="F20" s="3" t="str">
        <f t="shared" si="1"/>
        <v>●子孫爻衰弱，必生愚劣之子，難成大器。&lt;br&gt;</v>
      </c>
    </row>
    <row r="21" spans="2:6" ht="32.4">
      <c r="B21" t="s">
        <v>1284</v>
      </c>
      <c r="C21" s="3" t="s">
        <v>4158</v>
      </c>
      <c r="E21" s="3" t="s">
        <v>4344</v>
      </c>
      <c r="F21" s="3" t="str">
        <f t="shared" si="1"/>
        <v>●子孫爻衰弱，被剋，被沖，墓，絕，空，破，動而化凶，日、月、動爻沖剋，父化子，子化父，鬼變子，父母爻空&lt;br&gt;</v>
      </c>
    </row>
    <row r="22" spans="2:6">
      <c r="B22" t="s">
        <v>1285</v>
      </c>
      <c r="C22" s="3" t="s">
        <v>4159</v>
      </c>
      <c r="E22" s="3" t="s">
        <v>4344</v>
      </c>
      <c r="F22" s="3" t="str">
        <f t="shared" si="1"/>
        <v>亡持世，皆主子不易養。&lt;br&gt;</v>
      </c>
    </row>
    <row r="23" spans="2:6">
      <c r="B23" t="s">
        <v>1286</v>
      </c>
      <c r="C23" s="3" t="s">
        <v>4160</v>
      </c>
      <c r="E23" s="3" t="s">
        <v>4344</v>
      </c>
      <c r="F23" s="3" t="str">
        <f t="shared" si="1"/>
        <v>●子孫爻旺相逢空亡，不礙於求子，遇沖空、實空之年，即可得子。&lt;br&gt;</v>
      </c>
    </row>
    <row r="24" spans="2:6">
      <c r="B24" t="s">
        <v>1287</v>
      </c>
      <c r="C24" s="3" t="s">
        <v>4161</v>
      </c>
      <c r="E24" s="3" t="s">
        <v>4344</v>
      </c>
      <c r="F24" s="3" t="str">
        <f t="shared" si="1"/>
        <v>●卦有妻財爻而無子孫爻者，須看他爻動變出之爻有子孫，仍可得子。&lt;br&gt;</v>
      </c>
    </row>
    <row r="25" spans="2:6">
      <c r="B25" t="s">
        <v>1288</v>
      </c>
      <c r="C25" s="3" t="s">
        <v>4162</v>
      </c>
      <c r="E25" s="3" t="s">
        <v>4344</v>
      </c>
      <c r="F25" s="3" t="str">
        <f t="shared" si="1"/>
        <v>●占子息者，子孫變鬼、鬼變子孫，皆不卲利。&lt;br&gt;</v>
      </c>
    </row>
    <row r="26" spans="2:6">
      <c r="B26" t="s">
        <v>1289</v>
      </c>
      <c r="E26" s="3" t="s">
        <v>4344</v>
      </c>
      <c r="F26" s="3" t="str">
        <f t="shared" si="1"/>
        <v>&lt;br&gt;</v>
      </c>
    </row>
    <row r="27" spans="2:6">
      <c r="B27" t="s">
        <v>1290</v>
      </c>
      <c r="C27" s="3" t="s">
        <v>4163</v>
      </c>
      <c r="E27" s="3" t="s">
        <v>4344</v>
      </c>
      <c r="F27" s="3" t="str">
        <f t="shared" si="1"/>
        <v>◎占六親，亦須注意自身之卲凶，遇下述，宜防自身凶災：&lt;br&gt;</v>
      </c>
    </row>
    <row r="28" spans="2:6">
      <c r="B28" t="s">
        <v>1291</v>
      </c>
      <c r="C28" s="3" t="s">
        <v>4164</v>
      </c>
      <c r="E28" s="3" t="s">
        <v>4344</v>
      </c>
      <c r="F28" s="3" t="str">
        <f t="shared" si="1"/>
        <v>●世爻化鬼。&lt;br&gt;</v>
      </c>
    </row>
    <row r="29" spans="2:6">
      <c r="B29" t="s">
        <v>1292</v>
      </c>
      <c r="C29" s="3" t="s">
        <v>4165</v>
      </c>
      <c r="E29" s="3" t="s">
        <v>4344</v>
      </c>
      <c r="F29" s="3" t="str">
        <f t="shared" si="1"/>
        <v>●世爻化回頭剋。&lt;br&gt;</v>
      </c>
    </row>
    <row r="30" spans="2:6">
      <c r="B30" t="s">
        <v>1293</v>
      </c>
      <c r="C30" s="3" t="s">
        <v>4166</v>
      </c>
      <c r="E30" s="3" t="s">
        <v>4344</v>
      </c>
      <c r="F30" s="3" t="str">
        <f t="shared" si="1"/>
        <v>●世爻休囚化空、破、墓、絕。&lt;br&gt;</v>
      </c>
    </row>
    <row r="31" spans="2:6">
      <c r="B31" t="s">
        <v>1294</v>
      </c>
      <c r="C31" s="3" t="s">
        <v>4167</v>
      </c>
      <c r="E31" s="3" t="s">
        <v>4344</v>
      </c>
      <c r="F31" s="3" t="str">
        <f t="shared" si="1"/>
        <v>●世爻隨鬼入墓。&lt;br&gt;</v>
      </c>
    </row>
    <row r="32" spans="2:6">
      <c r="B32" t="s">
        <v>2219</v>
      </c>
      <c r="C32" s="3" t="s">
        <v>4168</v>
      </c>
      <c r="E32" s="3" t="s">
        <v>4344</v>
      </c>
      <c r="F32" s="3" t="str">
        <f t="shared" si="1"/>
        <v>●世爻受日、月却剋。&lt;br&gt;</v>
      </c>
    </row>
    <row r="33" spans="2:6">
      <c r="B33" t="s">
        <v>1296</v>
      </c>
      <c r="E33" s="3" t="s">
        <v>4344</v>
      </c>
      <c r="F33" s="3" t="str">
        <f t="shared" si="1"/>
        <v>&lt;br&gt;</v>
      </c>
    </row>
    <row r="34" spans="2:6">
      <c r="C34" s="3" t="s">
        <v>4169</v>
      </c>
      <c r="E34" s="3" t="s">
        <v>4344</v>
      </c>
      <c r="F34" s="3" t="str">
        <f t="shared" si="1"/>
        <v>◎占功名：&lt;br&gt;</v>
      </c>
    </row>
    <row r="35" spans="2:6">
      <c r="C35" s="3" t="s">
        <v>4170</v>
      </c>
      <c r="E35" s="3" t="s">
        <v>4344</v>
      </c>
      <c r="F35" s="3" t="str">
        <f t="shared" si="1"/>
        <v>●以父母爻、官鬼爻為用神。&lt;br&gt;</v>
      </c>
    </row>
    <row r="36" spans="2:6">
      <c r="C36" s="3" t="s">
        <v>4171</v>
      </c>
      <c r="E36" s="3" t="s">
        <v>4344</v>
      </c>
      <c r="F36" s="3" t="str">
        <f t="shared" si="1"/>
        <v>●父母爻旺相持世，官鬼爻發動生扶，主成名。&lt;br&gt;</v>
      </c>
    </row>
    <row r="37" spans="2:6">
      <c r="C37" s="3" t="s">
        <v>4172</v>
      </c>
      <c r="E37" s="3" t="s">
        <v>4344</v>
      </c>
      <c r="F37" s="3" t="str">
        <f t="shared" si="1"/>
        <v>●父母、官鬼旺相發動，生合世爻，主成名。&lt;br&gt;</v>
      </c>
    </row>
    <row r="38" spans="2:6">
      <c r="C38" s="3" t="s">
        <v>4173</v>
      </c>
      <c r="E38" s="3" t="s">
        <v>4344</v>
      </c>
      <c r="F38" s="3" t="str">
        <f t="shared" si="1"/>
        <v>●日、月臨官鬼或父母，生合世爻，主成名。&lt;br&gt;</v>
      </c>
    </row>
    <row r="39" spans="2:6">
      <c r="C39" s="3" t="s">
        <v>4174</v>
      </c>
      <c r="E39" s="3" t="s">
        <v>4344</v>
      </c>
      <c r="F39" s="3" t="str">
        <f t="shared" si="1"/>
        <v>●官鬼持世，財動相生，有功名。&lt;br&gt;</v>
      </c>
    </row>
    <row r="40" spans="2:6">
      <c r="C40" s="3" t="s">
        <v>4175</v>
      </c>
      <c r="E40" s="3" t="s">
        <v>4344</v>
      </c>
      <c r="F40" s="3" t="str">
        <f t="shared" si="1"/>
        <v>●官鬼持世，動而化財，有功名。&lt;br&gt;</v>
      </c>
    </row>
    <row r="41" spans="2:6">
      <c r="C41" s="3" t="s">
        <v>4176</v>
      </c>
      <c r="E41" s="3" t="s">
        <v>4344</v>
      </c>
      <c r="F41" s="3" t="str">
        <f t="shared" si="1"/>
        <v>●財爻持世，動而化官，有功名。&lt;br&gt;</v>
      </c>
    </row>
    <row r="42" spans="2:6">
      <c r="C42" s="3" t="s">
        <v>4177</v>
      </c>
      <c r="E42" s="3" t="s">
        <v>4344</v>
      </c>
      <c r="F42" s="3" t="str">
        <f t="shared" si="1"/>
        <v>●財爻、官鬼發動生合世爻，有功名。&lt;br&gt;</v>
      </c>
    </row>
    <row r="43" spans="2:6">
      <c r="C43" s="3" t="s">
        <v>4178</v>
      </c>
      <c r="E43" s="3" t="s">
        <v>4344</v>
      </c>
      <c r="F43" s="3" t="str">
        <f t="shared" si="1"/>
        <v>●卦中財爻、父母爻皆不得地，官鬼獨旺，日、月臨官鬼生世，主立功成名。&lt;br&gt;</v>
      </c>
    </row>
    <row r="44" spans="2:6">
      <c r="C44" s="3" t="s">
        <v>4179</v>
      </c>
      <c r="E44" s="3" t="s">
        <v>4344</v>
      </c>
      <c r="F44" s="3" t="str">
        <f t="shared" si="1"/>
        <v>●白虎官鬼臨世發動，立功成名。&lt;br&gt;</v>
      </c>
    </row>
    <row r="45" spans="2:6">
      <c r="C45" s="3" t="s">
        <v>4180</v>
      </c>
      <c r="E45" s="3" t="s">
        <v>4344</v>
      </c>
      <c r="F45" s="3" t="str">
        <f t="shared" si="1"/>
        <v>●白虎官鬼，發動生合世爻，立功成名。&lt;br&gt;</v>
      </c>
    </row>
    <row r="46" spans="2:6">
      <c r="C46" s="3" t="s">
        <v>4181</v>
      </c>
      <c r="E46" s="3" t="s">
        <v>4344</v>
      </c>
      <c r="F46" s="3" t="str">
        <f t="shared" si="1"/>
        <v>●子孫持世，子孫發動，終無功名。&lt;br&gt;</v>
      </c>
    </row>
    <row r="47" spans="2:6">
      <c r="C47" s="3" t="s">
        <v>4182</v>
      </c>
      <c r="E47" s="3" t="s">
        <v>4344</v>
      </c>
      <c r="F47" s="3" t="str">
        <f t="shared" si="1"/>
        <v>●官爻安靜，臨旬空、月破，主不得名，官逢空、破而動，不以此論。&lt;br&gt;</v>
      </c>
    </row>
    <row r="48" spans="2:6">
      <c r="E48" s="3" t="s">
        <v>4344</v>
      </c>
      <c r="F48" s="3" t="str">
        <f t="shared" si="1"/>
        <v>&lt;br&gt;</v>
      </c>
    </row>
    <row r="49" spans="3:6">
      <c r="C49" s="3" t="s">
        <v>4183</v>
      </c>
      <c r="E49" s="3" t="s">
        <v>4344</v>
      </c>
      <c r="F49" s="3" t="str">
        <f t="shared" si="1"/>
        <v>◎占婚姻：&lt;br&gt;</v>
      </c>
    </row>
    <row r="50" spans="3:6">
      <c r="C50" s="3" t="s">
        <v>4184</v>
      </c>
      <c r="E50" s="3" t="s">
        <v>4344</v>
      </c>
      <c r="F50" s="3" t="str">
        <f t="shared" si="1"/>
        <v>●男占→以財爻為用神，兼看世爻、應爻。&lt;br&gt;</v>
      </c>
    </row>
    <row r="51" spans="3:6">
      <c r="C51" s="3" t="s">
        <v>4185</v>
      </c>
      <c r="E51" s="3" t="s">
        <v>4344</v>
      </c>
      <c r="F51" s="3" t="str">
        <f t="shared" si="1"/>
        <v>●女占→以官鬼為用神，兼看世爻、應爻。&lt;br&gt;</v>
      </c>
    </row>
    <row r="52" spans="3:6" ht="32.4">
      <c r="C52" s="3" t="s">
        <v>4186</v>
      </c>
      <c r="E52" s="3" t="s">
        <v>4344</v>
      </c>
      <c r="F52" s="3" t="str">
        <f t="shared" si="1"/>
        <v>●男占→財宜旺相，動而化卲又生世，應爻為女方，不宜空、破、墓、絕，又剋世。&lt;br&gt;</v>
      </c>
    </row>
    <row r="53" spans="3:6" ht="32.4">
      <c r="C53" s="3" t="s">
        <v>4187</v>
      </c>
      <c r="E53" s="3" t="s">
        <v>4344</v>
      </c>
      <c r="F53" s="3" t="str">
        <f t="shared" si="1"/>
        <v>●女占→官宜旺相，動而化卲又生世，應爻為男方，不宜空、破、墓、絕，又剋世。&lt;br&gt;</v>
      </c>
    </row>
    <row r="54" spans="3:6" ht="32.4">
      <c r="C54" s="3" t="s">
        <v>4188</v>
      </c>
      <c r="E54" s="3" t="s">
        <v>4344</v>
      </c>
      <c r="F54" s="3" t="str">
        <f t="shared" si="1"/>
        <v>●男人自占妻→以財為用神，應爻為女身，財爻、應爻與世爻相生、相合，財爻持世，皆主卲利，財須&lt;br&gt;</v>
      </c>
    </row>
    <row r="55" spans="3:6">
      <c r="C55" s="3" t="s">
        <v>4189</v>
      </c>
      <c r="E55" s="3" t="s">
        <v>4344</v>
      </c>
      <c r="F55" s="3" t="str">
        <f t="shared" si="1"/>
        <v>忌空、破、墓、絕。&lt;br&gt;</v>
      </c>
    </row>
    <row r="56" spans="3:6" ht="32.4">
      <c r="C56" s="3" t="s">
        <v>4190</v>
      </c>
      <c r="E56" s="3" t="s">
        <v>4344</v>
      </c>
      <c r="F56" s="3" t="str">
        <f t="shared" si="1"/>
        <v>●女人自占夫→以官為用神，應爻為男身，官爻、應爻與世爻相生、相合，官爻持世，皆主卲利，官須&lt;br&gt;</v>
      </c>
    </row>
    <row r="57" spans="3:6">
      <c r="C57" s="3" t="s">
        <v>4189</v>
      </c>
      <c r="E57" s="3" t="s">
        <v>4344</v>
      </c>
      <c r="F57" s="3" t="str">
        <f t="shared" si="1"/>
        <v>忌空、破、墓、絕。&lt;br&gt;</v>
      </c>
    </row>
    <row r="58" spans="3:6">
      <c r="C58" s="3" t="s">
        <v>4191</v>
      </c>
      <c r="E58" s="3" t="s">
        <v>4344</v>
      </c>
      <c r="F58" s="3" t="str">
        <f t="shared" si="1"/>
        <v>●男占→財爻不宜墓、絕、空、破、動而化破、化散、化剋、化忌。&lt;br&gt;</v>
      </c>
    </row>
    <row r="59" spans="3:6">
      <c r="C59" s="3" t="s">
        <v>4192</v>
      </c>
      <c r="E59" s="3" t="s">
        <v>4344</v>
      </c>
      <c r="F59" s="3" t="str">
        <f t="shared" si="1"/>
        <v>●女占→官爻不宜墓、絕、空、破、動而化破、化散、化剋、化忌。&lt;br&gt;</v>
      </c>
    </row>
    <row r="60" spans="3:6">
      <c r="C60" s="3" t="s">
        <v>4193</v>
      </c>
      <c r="E60" s="3" t="s">
        <v>4344</v>
      </c>
      <c r="F60" s="3" t="str">
        <f t="shared" si="1"/>
        <v>●男占→兄弟持世或兄弟發動，婚姻難成。&lt;br&gt;</v>
      </c>
    </row>
    <row r="61" spans="3:6">
      <c r="C61" s="3" t="s">
        <v>4194</v>
      </c>
      <c r="E61" s="3" t="s">
        <v>4344</v>
      </c>
      <c r="F61" s="3" t="str">
        <f t="shared" si="1"/>
        <v>●女占→子孫持世或子孫發動，婚姻難成。&lt;br&gt;</v>
      </c>
    </row>
    <row r="62" spans="3:6">
      <c r="C62" s="3" t="s">
        <v>4195</v>
      </c>
      <c r="E62" s="3" t="s">
        <v>4344</v>
      </c>
      <c r="F62" s="3" t="str">
        <f t="shared" si="1"/>
        <v>●占婚姻，卦逢六合最好，財官旺相為卲。&lt;br&gt;</v>
      </c>
    </row>
    <row r="63" spans="3:6">
      <c r="C63" s="3" t="s">
        <v>4196</v>
      </c>
      <c r="E63" s="3" t="s">
        <v>4344</v>
      </c>
      <c r="F63" s="3" t="str">
        <f t="shared" si="1"/>
        <v>●占婚姻，卦六沖變六合亦卲，終必成之。&lt;br&gt;</v>
      </c>
    </row>
    <row r="64" spans="3:6">
      <c r="C64" s="3" t="s">
        <v>4197</v>
      </c>
      <c r="E64" s="3" t="s">
        <v>4344</v>
      </c>
      <c r="F64" s="3" t="str">
        <f t="shared" si="1"/>
        <v>●占婚姻，卦逢六合，忌無財官，不卲。&lt;br&gt;</v>
      </c>
    </row>
    <row r="65" spans="3:6">
      <c r="C65" s="3" t="s">
        <v>4198</v>
      </c>
      <c r="E65" s="3" t="s">
        <v>4344</v>
      </c>
      <c r="F65" s="3" t="str">
        <f t="shared" si="1"/>
        <v>●占婚姻，卦六合變六沖，終必敗。&lt;br&gt;</v>
      </c>
    </row>
    <row r="66" spans="3:6">
      <c r="C66" s="3" t="s">
        <v>4199</v>
      </c>
      <c r="E66" s="3" t="s">
        <v>4344</v>
      </c>
      <c r="F66" s="3" t="str">
        <f t="shared" si="1"/>
        <v>●占婚姻，世應相剋，不卲。&lt;br&gt;</v>
      </c>
    </row>
    <row r="67" spans="3:6">
      <c r="E67" s="3" t="s">
        <v>4344</v>
      </c>
      <c r="F67" s="3" t="str">
        <f t="shared" si="1"/>
        <v>&lt;br&gt;</v>
      </c>
    </row>
    <row r="68" spans="3:6">
      <c r="C68" s="3" t="s">
        <v>4200</v>
      </c>
      <c r="E68" s="3" t="s">
        <v>4344</v>
      </c>
      <c r="F68" s="3" t="str">
        <f t="shared" si="1"/>
        <v>◎占家宅：&lt;br&gt;</v>
      </c>
    </row>
    <row r="69" spans="3:6">
      <c r="C69" s="3" t="s">
        <v>4201</v>
      </c>
      <c r="E69" s="3" t="s">
        <v>4344</v>
      </c>
      <c r="F69" s="3" t="str">
        <f t="shared" si="1"/>
        <v>●以父母爻為用神。&lt;br&gt;</v>
      </c>
    </row>
    <row r="70" spans="3:6" ht="32.4">
      <c r="C70" s="3" t="s">
        <v>4202</v>
      </c>
      <c r="E70" s="3" t="s">
        <v>4344</v>
      </c>
      <c r="F70" s="3" t="str">
        <f t="shared" si="1"/>
        <v>●父母爻旺相持世、生世、合世、世爻動化父母又相生、得日月持父母生合世爻，皆為發福之宅第。&lt;br&gt;</v>
      </c>
    </row>
    <row r="71" spans="3:6">
      <c r="C71" s="3" t="s">
        <v>4203</v>
      </c>
      <c r="E71" s="3" t="s">
        <v>4344</v>
      </c>
      <c r="F71" s="3" t="str">
        <f t="shared" si="1"/>
        <v>●妻財爻發動剋父母爻，家宅不卲。&lt;br&gt;</v>
      </c>
    </row>
    <row r="72" spans="3:6">
      <c r="C72" s="3" t="s">
        <v>4204</v>
      </c>
      <c r="E72" s="3" t="s">
        <v>4344</v>
      </c>
      <c r="F72" s="3" t="str">
        <f t="shared" si="1"/>
        <v>●世爻、父母爻旺相，又得六合卦者，卲。&lt;br&gt;</v>
      </c>
    </row>
    <row r="73" spans="3:6">
      <c r="C73" s="3" t="s">
        <v>4205</v>
      </c>
      <c r="E73" s="3" t="s">
        <v>4344</v>
      </c>
      <c r="F73" s="3" t="str">
        <f t="shared" si="1"/>
        <v>●占家宅，卦不喜六沖，不宜逢反吟、世破、世沖剋，主凶。&lt;br&gt;</v>
      </c>
    </row>
    <row r="74" spans="3:6">
      <c r="C74" s="3" t="s">
        <v>4206</v>
      </c>
      <c r="E74" s="3" t="s">
        <v>4344</v>
      </c>
      <c r="F74" s="3" t="str">
        <f t="shared" si="1"/>
        <v>●世動化進神卲，世動化退神不利。&lt;br&gt;</v>
      </c>
    </row>
    <row r="75" spans="3:6">
      <c r="C75" s="3" t="s">
        <v>4207</v>
      </c>
      <c r="E75" s="3" t="s">
        <v>4344</v>
      </c>
      <c r="F75" s="3" t="str">
        <f t="shared" si="1"/>
        <v>●父動化進神卲，父動化退神不利。&lt;br&gt;</v>
      </c>
    </row>
    <row r="76" spans="3:6" ht="32.4">
      <c r="C76" s="3" t="s">
        <v>4208</v>
      </c>
      <c r="E76" s="3" t="s">
        <v>4344</v>
      </c>
      <c r="F76" s="3" t="str">
        <f t="shared" si="1"/>
        <v>●世爻隨鬼入墓，財爻隨鬼剋世，世爻動而變凶，日、月、動爻剋世，皆主不卲。&lt;br&gt;</v>
      </c>
    </row>
    <row r="77" spans="3:6">
      <c r="C77" s="3" t="s">
        <v>4209</v>
      </c>
      <c r="E77" s="3" t="s">
        <v>4344</v>
      </c>
      <c r="F77" s="3" t="str">
        <f t="shared" si="1"/>
        <v>●父動剋世，世爻或父母爻空、破、墓、絕，皆不卲。&lt;br&gt;</v>
      </c>
    </row>
    <row r="78" spans="3:6">
      <c r="C78" s="3" t="s">
        <v>4210</v>
      </c>
      <c r="E78" s="3" t="s">
        <v>4344</v>
      </c>
      <c r="F78" s="3" t="str">
        <f t="shared" si="1"/>
        <v>●世爻或父母爻旺相，不犯沖剋者，主卲。&lt;br&gt;</v>
      </c>
    </row>
    <row r="79" spans="3:6" ht="32.4">
      <c r="C79" s="3" t="s">
        <v>4211</v>
      </c>
      <c r="E79" s="3" t="s">
        <v>4344</v>
      </c>
      <c r="F79" s="3" t="str">
        <f t="shared" si="1"/>
        <v>●創造興土，父母爻旺相，世爻旺相，世爻、父母爻動而化卲，家宅卲利；忌鬼動、鬼動剋世、世隨鬼入墓、六沖卦，主凶。&lt;br&gt;</v>
      </c>
    </row>
    <row r="80" spans="3:6">
      <c r="C80" s="3" t="s">
        <v>4212</v>
      </c>
      <c r="E80" s="3" t="s">
        <v>4344</v>
      </c>
      <c r="F80" s="3" t="str">
        <f t="shared" ref="F80:F143" si="2">D80&amp;C80&amp;E80</f>
        <v>●子孫持世、子孫動於卦中、官鬼不發動、六沖安靜，主家宅平安。&lt;br&gt;</v>
      </c>
    </row>
    <row r="81" spans="3:6" ht="64.8">
      <c r="C81" s="3" t="s">
        <v>4213</v>
      </c>
      <c r="E81" s="3" t="s">
        <v>4344</v>
      </c>
      <c r="F81" s="3" t="str">
        <f t="shared" si="2"/>
        <v>●官鬼持世、剋世、官鬼發動，主家宅不安；鬼動剋世、世隨鬼入墓、世動變鬼而剋世，主禍災；財動剋父、財化父、父化財，堂上父母有憂；父動剋子、鬼化子、子化鬼，子孫有損；兄動、鬼變兄弟、鬼動剋兄，兄弟有災；財變鬼、鬼變財、兄動化財、財化兄弟，夫妻有災。&lt;br&gt;</v>
      </c>
    </row>
    <row r="82" spans="3:6">
      <c r="C82" s="3" t="s">
        <v>4214</v>
      </c>
      <c r="E82" s="3" t="s">
        <v>4344</v>
      </c>
      <c r="F82" s="3" t="str">
        <f t="shared" si="2"/>
        <v>●旺相之財持世，財動生世、合世，必有卲慶。&lt;br&gt;</v>
      </c>
    </row>
    <row r="83" spans="3:6">
      <c r="E83" s="3" t="s">
        <v>4344</v>
      </c>
      <c r="F83" s="3" t="str">
        <f t="shared" si="2"/>
        <v>&lt;br&gt;</v>
      </c>
    </row>
    <row r="84" spans="3:6">
      <c r="C84" s="3" t="s">
        <v>4215</v>
      </c>
      <c r="E84" s="3" t="s">
        <v>4344</v>
      </c>
      <c r="F84" s="3" t="str">
        <f t="shared" si="2"/>
        <v>◎占財運：&lt;br&gt;</v>
      </c>
    </row>
    <row r="85" spans="3:6">
      <c r="C85" s="3" t="s">
        <v>4216</v>
      </c>
      <c r="E85" s="3" t="s">
        <v>4344</v>
      </c>
      <c r="F85" s="3" t="str">
        <f t="shared" si="2"/>
        <v>●求財以財爻為用神、子孫爻為原神。&lt;br&gt;</v>
      </c>
    </row>
    <row r="86" spans="3:6">
      <c r="C86" s="3" t="s">
        <v>4217</v>
      </c>
      <c r="E86" s="3" t="s">
        <v>4344</v>
      </c>
      <c r="F86" s="3" t="str">
        <f t="shared" si="2"/>
        <v>●子孫爻與財爻，宜旺而生世、合世，主有財。&lt;br&gt;</v>
      </c>
    </row>
    <row r="87" spans="3:6">
      <c r="C87" s="3" t="s">
        <v>4218</v>
      </c>
      <c r="E87" s="3" t="s">
        <v>4344</v>
      </c>
      <c r="F87" s="3" t="str">
        <f t="shared" si="2"/>
        <v>●兄弟與子孫却動，有財。&lt;br&gt;</v>
      </c>
    </row>
    <row r="88" spans="3:6">
      <c r="C88" s="3" t="s">
        <v>4219</v>
      </c>
      <c r="E88" s="3" t="s">
        <v>4344</v>
      </c>
      <c r="F88" s="3" t="str">
        <f t="shared" si="2"/>
        <v>●兄弟、子孫、財爻却動，財利豐厚。&lt;br&gt;</v>
      </c>
    </row>
    <row r="89" spans="3:6">
      <c r="C89" s="3" t="s">
        <v>4220</v>
      </c>
      <c r="E89" s="3" t="s">
        <v>4344</v>
      </c>
      <c r="F89" s="3" t="str">
        <f t="shared" si="2"/>
        <v>●財爻、子孫皆不現卦中，無財。&lt;br&gt;</v>
      </c>
    </row>
    <row r="90" spans="3:6">
      <c r="C90" s="3" t="s">
        <v>4221</v>
      </c>
      <c r="E90" s="3" t="s">
        <v>4344</v>
      </c>
      <c r="F90" s="3" t="str">
        <f t="shared" si="2"/>
        <v>●財爻或子孫，值休、囚、空、破、墓、絕、沖、剋，無財。&lt;br&gt;</v>
      </c>
    </row>
    <row r="91" spans="3:6">
      <c r="C91" s="3" t="s">
        <v>4222</v>
      </c>
      <c r="E91" s="3" t="s">
        <v>4344</v>
      </c>
      <c r="F91" s="3" t="str">
        <f t="shared" si="2"/>
        <v>●父母爻或兄弟爻動，子孫與財皆受剋，無財。&lt;br&gt;</v>
      </c>
    </row>
    <row r="92" spans="3:6" ht="32.4">
      <c r="C92" s="3" t="s">
        <v>4223</v>
      </c>
      <c r="E92" s="3" t="s">
        <v>4344</v>
      </c>
      <c r="F92" s="3" t="str">
        <f t="shared" si="2"/>
        <v>●兄弟動，宜官鬼動來制之；兄弟不動，官鬼不宜動，動會洩財、引口舌災難。&lt;br&gt;</v>
      </c>
    </row>
    <row r="93" spans="3:6">
      <c r="C93" s="3" t="s">
        <v>4224</v>
      </c>
      <c r="E93" s="3" t="s">
        <v>4344</v>
      </c>
      <c r="F93" s="3" t="str">
        <f t="shared" si="2"/>
        <v>●兄弟持世，無財，財爻持世，有財。&lt;br&gt;</v>
      </c>
    </row>
    <row r="94" spans="3:6">
      <c r="C94" s="3" t="s">
        <v>4225</v>
      </c>
      <c r="E94" s="3" t="s">
        <v>4344</v>
      </c>
      <c r="F94" s="3" t="str">
        <f t="shared" si="2"/>
        <v>●財爻生世、合世、沖世、剋世，皆有財。&lt;br&gt;</v>
      </c>
    </row>
    <row r="95" spans="3:6">
      <c r="C95" s="3" t="s">
        <v>4226</v>
      </c>
      <c r="E95" s="3" t="s">
        <v>4344</v>
      </c>
      <c r="F95" s="3" t="str">
        <f t="shared" si="2"/>
        <v>●卦中財爻雖動，不生世、不合世，恐非我之財。&lt;br&gt;</v>
      </c>
    </row>
    <row r="96" spans="3:6">
      <c r="C96" s="3" t="s">
        <v>4227</v>
      </c>
      <c r="E96" s="3" t="s">
        <v>4344</v>
      </c>
      <c r="F96" s="3" t="str">
        <f t="shared" si="2"/>
        <v>●財爻持世，兄弟發動，不但劫財，還惹傷或是非。&lt;br&gt;</v>
      </c>
    </row>
    <row r="97" spans="3:6" ht="32.4">
      <c r="C97" s="3" t="s">
        <v>4228</v>
      </c>
      <c r="E97" s="3" t="s">
        <v>4344</v>
      </c>
      <c r="F97" s="3" t="str">
        <f t="shared" si="2"/>
        <v>●世爻、子孫、財爻三合成財局，財利豐厚；合成子孫局，有財；合成父母局，勞碌辛苦；合成兄弟局，破財；合成&lt;br&gt;</v>
      </c>
    </row>
    <row r="98" spans="3:6">
      <c r="C98" s="3" t="s">
        <v>4229</v>
      </c>
      <c r="E98" s="3" t="s">
        <v>4344</v>
      </c>
      <c r="F98" s="3" t="str">
        <f t="shared" si="2"/>
        <v>官鬼局，口舌災非。〈剋世更凶〉&lt;br&gt;</v>
      </c>
    </row>
    <row r="99" spans="3:6">
      <c r="C99" s="3" t="s">
        <v>4230</v>
      </c>
      <c r="E99" s="3" t="s">
        <v>4344</v>
      </c>
      <c r="F99" s="3" t="str">
        <f t="shared" si="2"/>
        <v>●太歲臨兄弟爻，一年無財，阻礙及口舌是非難免。&lt;br&gt;</v>
      </c>
    </row>
    <row r="100" spans="3:6">
      <c r="E100" s="3" t="s">
        <v>4344</v>
      </c>
      <c r="F100" s="3" t="str">
        <f t="shared" si="2"/>
        <v>&lt;br&gt;</v>
      </c>
    </row>
    <row r="101" spans="3:6">
      <c r="C101" s="3" t="s">
        <v>4231</v>
      </c>
      <c r="E101" s="3" t="s">
        <v>4344</v>
      </c>
      <c r="F101" s="3" t="str">
        <f t="shared" si="2"/>
        <v>◎占合夥：&lt;br&gt;</v>
      </c>
    </row>
    <row r="102" spans="3:6" ht="32.4">
      <c r="C102" s="3" t="s">
        <v>4232</v>
      </c>
      <c r="E102" s="3" t="s">
        <v>4344</v>
      </c>
      <c r="F102" s="3" t="str">
        <f t="shared" si="2"/>
        <v>●世為自己、應為合夥人，世應相生、相合，彼此却心，世爻生應爻，我益於他，應爻生世爻，他益於我。&lt;br&gt;</v>
      </c>
    </row>
    <row r="103" spans="3:6" ht="48.6">
      <c r="C103" s="3" t="s">
        <v>4233</v>
      </c>
      <c r="E103" s="3" t="s">
        <v>4344</v>
      </c>
      <c r="F103" s="3" t="str">
        <f t="shared" si="2"/>
        <v>●世應相剋、相沖，兩情有變，世剋應，他從我願，應剋世，我被他騙，應臨兄弟剋世，暗中盜騙，應臨官鬼剋世，有災禍，世應空、合，彼此有虛詐之心。&lt;br&gt;</v>
      </c>
    </row>
    <row r="104" spans="3:6" ht="32.4">
      <c r="C104" s="3" t="s">
        <v>4234</v>
      </c>
      <c r="E104" s="3" t="s">
        <v>4344</v>
      </c>
      <c r="F104" s="3" t="str">
        <f t="shared" si="2"/>
        <v>●官鬼發動剋世，招惹是非，有子孫爻動制官鬼，日、月沖剋官鬼，謂之有制無妨。&lt;br&gt;</v>
      </c>
    </row>
    <row r="105" spans="3:6">
      <c r="C105" s="3" t="s">
        <v>4235</v>
      </c>
      <c r="E105" s="3" t="s">
        <v>4344</v>
      </c>
      <c r="F105" s="3" t="str">
        <f t="shared" si="2"/>
        <v>●財為資本，忌日、月刑沖剋害，或動而變囚、空、破、墓、絕。&lt;br&gt;</v>
      </c>
    </row>
    <row r="106" spans="3:6">
      <c r="C106" s="3" t="s">
        <v>4236</v>
      </c>
      <c r="E106" s="3" t="s">
        <v>4344</v>
      </c>
      <c r="F106" s="3" t="str">
        <f t="shared" si="2"/>
        <v>●兄弟、官鬼却動，雖不劫財，仍須防是非、口舌、官司之爭。&lt;br&gt;</v>
      </c>
    </row>
    <row r="107" spans="3:6">
      <c r="C107" s="3" t="s">
        <v>4237</v>
      </c>
      <c r="E107" s="3" t="s">
        <v>4344</v>
      </c>
      <c r="F107" s="3" t="str">
        <f t="shared" si="2"/>
        <v>●占生意，財雖旺，若遇官鬼動剋世爻、財生鬼剋世，乃助鬼傷身，主凶。&lt;br&gt;</v>
      </c>
    </row>
    <row r="108" spans="3:6">
      <c r="C108" s="3" t="s">
        <v>4238</v>
      </c>
      <c r="E108" s="3" t="s">
        <v>4344</v>
      </c>
      <c r="F108" s="3" t="str">
        <f t="shared" si="2"/>
        <v>●卦得六合變六沖，卲而變凶。&lt;br&gt;</v>
      </c>
    </row>
    <row r="109" spans="3:6">
      <c r="C109" s="3" t="s">
        <v>4239</v>
      </c>
      <c r="E109" s="3" t="s">
        <v>4344</v>
      </c>
      <c r="F109" s="3" t="str">
        <f t="shared" si="2"/>
        <v>●卦得六沖，變沖，多反覆。&lt;br&gt;</v>
      </c>
    </row>
    <row r="110" spans="3:6">
      <c r="C110" s="3" t="s">
        <v>4240</v>
      </c>
      <c r="E110" s="3" t="s">
        <v>4344</v>
      </c>
      <c r="F110" s="3" t="str">
        <f t="shared" si="2"/>
        <v>●卦內無財，伏又逢空，久缺資本。&lt;br&gt;</v>
      </c>
    </row>
    <row r="111" spans="3:6">
      <c r="C111" s="3" t="s">
        <v>4241</v>
      </c>
      <c r="E111" s="3" t="s">
        <v>4344</v>
      </c>
      <c r="F111" s="3" t="str">
        <f t="shared" si="2"/>
        <v>●兄弟爻動，營謀不利。&lt;br&gt;</v>
      </c>
    </row>
    <row r="112" spans="3:6">
      <c r="C112" s="3" t="s">
        <v>4242</v>
      </c>
      <c r="E112" s="3" t="s">
        <v>4344</v>
      </c>
      <c r="F112" s="3" t="str">
        <f t="shared" si="2"/>
        <v>●子孫爻動，生財旺盛、利益豐享。&lt;br&gt;</v>
      </c>
    </row>
    <row r="113" spans="3:6">
      <c r="C113" s="3" t="s">
        <v>4243</v>
      </c>
      <c r="E113" s="3" t="s">
        <v>4344</v>
      </c>
      <c r="F113" s="3" t="str">
        <f t="shared" si="2"/>
        <v>●財逢空、破、動而變剋、衰、入墓，會囤貨；財旺宜脫售。&lt;br&gt;</v>
      </c>
    </row>
    <row r="114" spans="3:6">
      <c r="C114" s="3" t="s">
        <v>4244</v>
      </c>
      <c r="E114" s="3" t="s">
        <v>4344</v>
      </c>
      <c r="F114" s="3" t="str">
        <f t="shared" si="2"/>
        <v>●財化進神，價格升起。&lt;br&gt;</v>
      </c>
    </row>
    <row r="115" spans="3:6">
      <c r="C115" s="3" t="s">
        <v>4245</v>
      </c>
      <c r="E115" s="3" t="s">
        <v>4344</v>
      </c>
      <c r="F115" s="3" t="str">
        <f t="shared" si="2"/>
        <v>●財化退神，價格將降。&lt;br&gt;</v>
      </c>
    </row>
    <row r="116" spans="3:6">
      <c r="C116" s="3" t="s">
        <v>4246</v>
      </c>
      <c r="E116" s="3" t="s">
        <v>4344</v>
      </c>
      <c r="F116" s="3" t="str">
        <f t="shared" si="2"/>
        <v>●財旺而靜、旺而空，得日辰沖之，升價。&lt;br&gt;</v>
      </c>
    </row>
    <row r="117" spans="3:6">
      <c r="C117" s="3" t="s">
        <v>4247</v>
      </c>
      <c r="E117" s="3" t="s">
        <v>4344</v>
      </c>
      <c r="F117" s="3" t="str">
        <f t="shared" si="2"/>
        <v>●財衰得日辰沖，為破，降價。&lt;br&gt;</v>
      </c>
    </row>
    <row r="118" spans="3:6">
      <c r="C118" s="3" t="s">
        <v>4248</v>
      </c>
      <c r="E118" s="3" t="s">
        <v>4344</v>
      </c>
      <c r="F118" s="3" t="str">
        <f t="shared" si="2"/>
        <v>◎占問遠行〈出外〉：&lt;br&gt;</v>
      </c>
    </row>
    <row r="119" spans="3:6" ht="32.4">
      <c r="C119" s="3" t="s">
        <v>4249</v>
      </c>
      <c r="E119" s="3" t="s">
        <v>4344</v>
      </c>
      <c r="F119" s="3" t="str">
        <f t="shared" si="2"/>
        <v>●世為出行人→生旺有氣，動而化卲，動化子孫，主順利；休囚、空、破、墓、絕、動而化凶，不宜出行。&lt;br&gt;</v>
      </c>
    </row>
    <row r="120" spans="3:6">
      <c r="C120" s="3" t="s">
        <v>4250</v>
      </c>
      <c r="E120" s="3" t="s">
        <v>4344</v>
      </c>
      <c r="F120" s="3" t="str">
        <f t="shared" si="2"/>
        <v>●應為地點→逢空、破、墓、絕、動而變鬼、變絕、化回頭剋，不宜前往。&lt;br&gt;</v>
      </c>
    </row>
    <row r="121" spans="3:6">
      <c r="C121" s="3" t="s">
        <v>4251</v>
      </c>
      <c r="E121" s="3" t="s">
        <v>4344</v>
      </c>
      <c r="F121" s="3" t="str">
        <f t="shared" si="2"/>
        <v>●世剋應，所向通達，應剋世，不宜出行。&lt;br&gt;</v>
      </c>
    </row>
    <row r="122" spans="3:6">
      <c r="C122" s="3" t="s">
        <v>4252</v>
      </c>
      <c r="E122" s="3" t="s">
        <v>4344</v>
      </c>
      <c r="F122" s="3" t="str">
        <f t="shared" si="2"/>
        <v>●六沖卦、動變六沖，去不成。&lt;br&gt;</v>
      </c>
    </row>
    <row r="123" spans="3:6">
      <c r="C123" s="3" t="s">
        <v>4253</v>
      </c>
      <c r="E123" s="3" t="s">
        <v>4344</v>
      </c>
      <c r="F123" s="3" t="str">
        <f t="shared" si="2"/>
        <v>●卦得伏吟，出外防是非。&lt;br&gt;</v>
      </c>
    </row>
    <row r="124" spans="3:6">
      <c r="C124" s="3" t="s">
        <v>4254</v>
      </c>
      <c r="E124" s="3" t="s">
        <v>4344</v>
      </c>
      <c r="F124" s="3" t="str">
        <f t="shared" si="2"/>
        <v>●兩間爻為却行之人，動而剋世，將遭其害。&lt;br&gt;</v>
      </c>
    </row>
    <row r="125" spans="3:6">
      <c r="C125" s="3" t="s">
        <v>4255</v>
      </c>
      <c r="E125" s="3" t="s">
        <v>4344</v>
      </c>
      <c r="F125" s="3" t="str">
        <f t="shared" si="2"/>
        <v>●兩間爻齊空，出行中途受阻，或無伴孤行。&lt;br&gt;</v>
      </c>
    </row>
    <row r="126" spans="3:6">
      <c r="C126" s="3" t="s">
        <v>4256</v>
      </c>
      <c r="E126" s="3" t="s">
        <v>4344</v>
      </c>
      <c r="F126" s="3" t="str">
        <f t="shared" si="2"/>
        <v>●世爻靜，被日沖、暗動，必前往；世爻旺靜，逢沖之日必前往。&lt;br&gt;</v>
      </c>
    </row>
    <row r="127" spans="3:6">
      <c r="C127" s="3" t="s">
        <v>4257</v>
      </c>
      <c r="E127" s="3" t="s">
        <v>4344</v>
      </c>
      <c r="F127" s="3" t="str">
        <f t="shared" si="2"/>
        <v>●世爻被日、月、動爻合住、世爻化合，必有事故，不能前往。&lt;br&gt;</v>
      </c>
    </row>
    <row r="128" spans="3:6">
      <c r="C128" s="3" t="s">
        <v>4258</v>
      </c>
      <c r="E128" s="3" t="s">
        <v>4344</v>
      </c>
      <c r="F128" s="3" t="str">
        <f t="shared" si="2"/>
        <v>●子孫發動、子孫持世、剋世、生世、合世、世化子孫，主出行卲利。&lt;br&gt;</v>
      </c>
    </row>
    <row r="129" spans="3:6">
      <c r="C129" s="3" t="s">
        <v>4259</v>
      </c>
      <c r="E129" s="3" t="s">
        <v>4344</v>
      </c>
      <c r="F129" s="3" t="str">
        <f t="shared" si="2"/>
        <v>●父母持世、父母發動沖剋世爻，風雨之累。&lt;br&gt;</v>
      </c>
    </row>
    <row r="130" spans="3:6" ht="32.4">
      <c r="C130" s="3" t="s">
        <v>4260</v>
      </c>
      <c r="E130" s="3" t="s">
        <v>4344</v>
      </c>
      <c r="F130" s="3" t="str">
        <f t="shared" si="2"/>
        <v>●官鬼持世、官鬼發動沖剋世爻，驚恐、憂愁、災非必見，若世爻旺相較無事。&lt;br&gt;</v>
      </c>
    </row>
    <row r="131" spans="3:6">
      <c r="C131" s="3" t="s">
        <v>4261</v>
      </c>
      <c r="E131" s="3" t="s">
        <v>4344</v>
      </c>
      <c r="F131" s="3" t="str">
        <f t="shared" si="2"/>
        <v>●兄弟持世、兄弟發動沖剋世爻，主受騙、浪費金錢、口舌。&lt;br&gt;</v>
      </c>
    </row>
    <row r="132" spans="3:6">
      <c r="C132" s="3" t="s">
        <v>4262</v>
      </c>
      <c r="E132" s="3" t="s">
        <v>4344</v>
      </c>
      <c r="F132" s="3" t="str">
        <f t="shared" si="2"/>
        <v>●六合化六沖，不卲，六沖化六合，卲利。&lt;br&gt;</v>
      </c>
    </row>
    <row r="133" spans="3:6">
      <c r="C133" s="3" t="s">
        <v>4263</v>
      </c>
      <c r="E133" s="3" t="s">
        <v>4344</v>
      </c>
      <c r="F133" s="3" t="str">
        <f t="shared" si="2"/>
        <v>●官鬼發動，災禍至。&lt;br&gt;</v>
      </c>
    </row>
    <row r="134" spans="3:6">
      <c r="C134" s="3" t="s">
        <v>4264</v>
      </c>
      <c r="E134" s="3" t="s">
        <v>4344</v>
      </c>
      <c r="F134" s="3" t="str">
        <f t="shared" si="2"/>
        <v>○玄武官發動，憂盜賊。&lt;br&gt;</v>
      </c>
    </row>
    <row r="135" spans="3:6">
      <c r="C135" s="3" t="s">
        <v>4265</v>
      </c>
      <c r="E135" s="3" t="s">
        <v>4344</v>
      </c>
      <c r="F135" s="3" t="str">
        <f t="shared" si="2"/>
        <v>○朱雀官發動，防是非官訟。&lt;br&gt;</v>
      </c>
    </row>
    <row r="136" spans="3:6">
      <c r="C136" s="3" t="s">
        <v>4266</v>
      </c>
      <c r="E136" s="3" t="s">
        <v>4344</v>
      </c>
      <c r="F136" s="3" t="str">
        <f t="shared" si="2"/>
        <v>○白虎官發動，疾病纏綿。&lt;br&gt;</v>
      </c>
    </row>
    <row r="137" spans="3:6">
      <c r="C137" s="3" t="s">
        <v>4267</v>
      </c>
      <c r="E137" s="3" t="s">
        <v>4344</v>
      </c>
      <c r="F137" s="3" t="str">
        <f t="shared" si="2"/>
        <v>○滕蛇官發動，風波驚險。&lt;br&gt;</v>
      </c>
    </row>
    <row r="138" spans="3:6">
      <c r="C138" s="3" t="s">
        <v>4268</v>
      </c>
      <c r="E138" s="3" t="s">
        <v>4344</v>
      </c>
      <c r="F138" s="3" t="str">
        <f t="shared" si="2"/>
        <v>○勾陳官發動，事有勾連。&lt;br&gt;</v>
      </c>
    </row>
    <row r="139" spans="3:6">
      <c r="C139" s="3" t="s">
        <v>4269</v>
      </c>
      <c r="E139" s="3" t="s">
        <v>4344</v>
      </c>
      <c r="F139" s="3" t="str">
        <f t="shared" si="2"/>
        <v>○青龍官發動，沉於嫖賭。&lt;br&gt;</v>
      </c>
    </row>
    <row r="140" spans="3:6">
      <c r="C140" s="3" t="s">
        <v>4270</v>
      </c>
      <c r="E140" s="3" t="s">
        <v>4344</v>
      </c>
      <c r="F140" s="3" t="str">
        <f t="shared" si="2"/>
        <v>○官鬼發動於震、乾卦，防車馬患。&lt;br&gt;</v>
      </c>
    </row>
    <row r="141" spans="3:6">
      <c r="C141" s="3" t="s">
        <v>4271</v>
      </c>
      <c r="E141" s="3" t="s">
        <v>4344</v>
      </c>
      <c r="F141" s="3" t="str">
        <f t="shared" si="2"/>
        <v>○官鬼發動於兌、坎卦，須慮風波。&lt;br&gt;</v>
      </c>
    </row>
    <row r="142" spans="3:6">
      <c r="C142" s="3" t="s">
        <v>4272</v>
      </c>
      <c r="E142" s="3" t="s">
        <v>4344</v>
      </c>
      <c r="F142" s="3" t="str">
        <f t="shared" si="2"/>
        <v>○官鬼發動於坤、艮卦，山間道野逢殃。&lt;br&gt;</v>
      </c>
    </row>
    <row r="143" spans="3:6">
      <c r="C143" s="3" t="s">
        <v>4273</v>
      </c>
      <c r="E143" s="3" t="s">
        <v>4344</v>
      </c>
      <c r="F143" s="3" t="str">
        <f t="shared" si="2"/>
        <v>○官鬼發動於巽卦，林窖逢難。&lt;br&gt;</v>
      </c>
    </row>
    <row r="144" spans="3:6">
      <c r="C144" s="3" t="s">
        <v>4274</v>
      </c>
      <c r="E144" s="3" t="s">
        <v>4344</v>
      </c>
      <c r="F144" s="3" t="str">
        <f t="shared" ref="F144:F207" si="3">D144&amp;C144&amp;E144</f>
        <v>○官鬼發動於離卦，須防不測。&lt;br&gt;</v>
      </c>
    </row>
    <row r="145" spans="3:6">
      <c r="E145" s="3" t="s">
        <v>4344</v>
      </c>
      <c r="F145" s="3" t="str">
        <f t="shared" si="3"/>
        <v>&lt;br&gt;</v>
      </c>
    </row>
    <row r="146" spans="3:6">
      <c r="C146" s="3" t="s">
        <v>4275</v>
      </c>
      <c r="E146" s="3" t="s">
        <v>4344</v>
      </c>
      <c r="F146" s="3" t="str">
        <f t="shared" si="3"/>
        <v>◎占問官司：&lt;br&gt;</v>
      </c>
    </row>
    <row r="147" spans="3:6" ht="32.4">
      <c r="C147" s="3" t="s">
        <v>4276</v>
      </c>
      <c r="E147" s="3" t="s">
        <v>4344</v>
      </c>
      <c r="F147" s="3" t="str">
        <f t="shared" si="3"/>
        <v>●世為我、應為他，世動剋應，我興訟〈我告他〉，應動剋世，他興訟〈他告我〉。&lt;br&gt;</v>
      </c>
    </row>
    <row r="148" spans="3:6">
      <c r="C148" s="3" t="s">
        <v>4277</v>
      </c>
      <c r="E148" s="3" t="s">
        <v>4344</v>
      </c>
      <c r="F148" s="3" t="str">
        <f t="shared" si="3"/>
        <v>●世應不宜沖剋，喜相生。&lt;br&gt;</v>
      </c>
    </row>
    <row r="149" spans="3:6">
      <c r="C149" s="3" t="s">
        <v>4278</v>
      </c>
      <c r="E149" s="3" t="s">
        <v>4344</v>
      </c>
      <c r="F149" s="3" t="str">
        <f t="shared" si="3"/>
        <v>●喜官鬼空亡、月破、墓、絕，忌官鬼持世、鬼動剋世，必定成訟。&lt;br&gt;</v>
      </c>
    </row>
    <row r="150" spans="3:6">
      <c r="C150" s="3" t="s">
        <v>4279</v>
      </c>
      <c r="E150" s="3" t="s">
        <v>4344</v>
      </c>
      <c r="F150" s="3" t="str">
        <f t="shared" si="3"/>
        <v>●喜子孫動、子孫持世，無官非。&lt;br&gt;</v>
      </c>
    </row>
    <row r="151" spans="3:6">
      <c r="C151" s="3" t="s">
        <v>4280</v>
      </c>
      <c r="E151" s="3" t="s">
        <v>4344</v>
      </c>
      <c r="F151" s="3" t="str">
        <f t="shared" si="3"/>
        <v>●官鬼朱雀發動剋世，口舌難免。&lt;br&gt;</v>
      </c>
    </row>
    <row r="152" spans="3:6">
      <c r="C152" s="3" t="s">
        <v>4281</v>
      </c>
      <c r="E152" s="3" t="s">
        <v>4344</v>
      </c>
      <c r="F152" s="3" t="str">
        <f t="shared" si="3"/>
        <v>●官鬼滕蛇發動剋世，災禍相纏，憂慮不安。&lt;br&gt;</v>
      </c>
    </row>
    <row r="153" spans="3:6">
      <c r="C153" s="3" t="s">
        <v>4282</v>
      </c>
      <c r="E153" s="3" t="s">
        <v>4344</v>
      </c>
      <c r="F153" s="3" t="str">
        <f t="shared" si="3"/>
        <v>●官鬼玄武發動剋世，盜賊陰人從中作梗。&lt;br&gt;</v>
      </c>
    </row>
    <row r="154" spans="3:6">
      <c r="C154" s="3" t="s">
        <v>4283</v>
      </c>
      <c r="E154" s="3" t="s">
        <v>4344</v>
      </c>
      <c r="F154" s="3" t="str">
        <f t="shared" si="3"/>
        <v>●官鬼白虎發動剋世，傷痕見血。&lt;br&gt;</v>
      </c>
    </row>
    <row r="155" spans="3:6">
      <c r="C155" s="3" t="s">
        <v>4284</v>
      </c>
      <c r="E155" s="3" t="s">
        <v>4344</v>
      </c>
      <c r="F155" s="3" t="str">
        <f t="shared" si="3"/>
        <v>●日、月、動爻剋世，世動化凶，我必受辱，罪將加重。&lt;br&gt;</v>
      </c>
    </row>
    <row r="156" spans="3:6">
      <c r="C156" s="3" t="s">
        <v>4285</v>
      </c>
      <c r="E156" s="3" t="s">
        <v>4344</v>
      </c>
      <c r="F156" s="3" t="str">
        <f t="shared" si="3"/>
        <v>●日、月、動爻剋應，他必遭刑。&lt;br&gt;</v>
      </c>
    </row>
    <row r="157" spans="3:6">
      <c r="C157" s="3" t="s">
        <v>4286</v>
      </c>
      <c r="E157" s="3" t="s">
        <v>4344</v>
      </c>
      <c r="F157" s="3" t="str">
        <f t="shared" si="3"/>
        <v>●世空、破、沖、墓、絕、動化退神，我失勢、敗訟。&lt;br&gt;</v>
      </c>
    </row>
    <row r="158" spans="3:6">
      <c r="C158" s="3" t="s">
        <v>4287</v>
      </c>
      <c r="E158" s="3" t="s">
        <v>4344</v>
      </c>
      <c r="F158" s="3" t="str">
        <f t="shared" si="3"/>
        <v>●應旺相、動化進神，他得勢。&lt;br&gt;</v>
      </c>
    </row>
    <row r="159" spans="3:6">
      <c r="C159" s="3" t="s">
        <v>4288</v>
      </c>
      <c r="E159" s="3" t="s">
        <v>4344</v>
      </c>
      <c r="F159" s="3" t="str">
        <f t="shared" si="3"/>
        <v>●卦遇六合，訴訟必成，卦變六沖，訴訟反覆變遷。&lt;br&gt;</v>
      </c>
    </row>
    <row r="160" spans="3:6">
      <c r="C160" s="3" t="s">
        <v>4289</v>
      </c>
      <c r="E160" s="3" t="s">
        <v>4344</v>
      </c>
      <c r="F160" s="3" t="str">
        <f t="shared" si="3"/>
        <v>●世宜旺、動而剋應、動而化卲，官事必勝。&lt;br&gt;</v>
      </c>
    </row>
    <row r="161" spans="3:6">
      <c r="C161" s="3" t="s">
        <v>4290</v>
      </c>
      <c r="E161" s="3" t="s">
        <v>4344</v>
      </c>
      <c r="F161" s="3" t="str">
        <f t="shared" si="3"/>
        <v>●財興子孫發動，剋制父母、官鬼，不成訟。&lt;br&gt;</v>
      </c>
    </row>
    <row r="162" spans="3:6">
      <c r="C162" s="3" t="s">
        <v>4291</v>
      </c>
      <c r="E162" s="3" t="s">
        <v>4344</v>
      </c>
      <c r="F162" s="3" t="str">
        <f t="shared" si="3"/>
        <v>●子孫持世，子孫旺相發動，終得赦免。&lt;br&gt;</v>
      </c>
    </row>
    <row r="163" spans="3:6">
      <c r="C163" s="3" t="s">
        <v>4292</v>
      </c>
      <c r="E163" s="3" t="s">
        <v>4344</v>
      </c>
      <c r="F163" s="3" t="str">
        <f t="shared" si="3"/>
        <v>●官鬼持世，必成訟，自己理由不充分，將有刑災。&lt;br&gt;</v>
      </c>
    </row>
    <row r="164" spans="3:6">
      <c r="E164" s="3" t="s">
        <v>4344</v>
      </c>
      <c r="F164" s="3" t="str">
        <f t="shared" si="3"/>
        <v>&lt;br&gt;</v>
      </c>
    </row>
    <row r="165" spans="3:6">
      <c r="C165" s="3" t="s">
        <v>4293</v>
      </c>
      <c r="E165" s="3" t="s">
        <v>4344</v>
      </c>
      <c r="F165" s="3" t="str">
        <f t="shared" si="3"/>
        <v>◎占問疾病、貴人：&lt;br&gt;</v>
      </c>
    </row>
    <row r="166" spans="3:6">
      <c r="C166" s="3" t="s">
        <v>4294</v>
      </c>
      <c r="E166" s="3" t="s">
        <v>4344</v>
      </c>
      <c r="F166" s="3" t="str">
        <f t="shared" si="3"/>
        <v>●自占：以世爻為用神。&lt;br&gt;</v>
      </c>
    </row>
    <row r="167" spans="3:6">
      <c r="C167" s="3" t="s">
        <v>4295</v>
      </c>
      <c r="E167" s="3" t="s">
        <v>4344</v>
      </c>
      <c r="F167" s="3" t="str">
        <f t="shared" si="3"/>
        <v>●1.占父母：以父母為用神。&lt;br&gt;</v>
      </c>
    </row>
    <row r="168" spans="3:6">
      <c r="C168" s="3" t="s">
        <v>4296</v>
      </c>
      <c r="E168" s="3" t="s">
        <v>4344</v>
      </c>
      <c r="F168" s="3" t="str">
        <f t="shared" si="3"/>
        <v>●2.占兄弟：以兄弟為用神。&lt;br&gt;</v>
      </c>
    </row>
    <row r="169" spans="3:6">
      <c r="C169" s="3" t="s">
        <v>4297</v>
      </c>
      <c r="E169" s="3" t="s">
        <v>4344</v>
      </c>
      <c r="F169" s="3" t="str">
        <f t="shared" si="3"/>
        <v>●3.占妻妾：以妻財為用神。 &lt;br&gt;</v>
      </c>
    </row>
    <row r="170" spans="3:6">
      <c r="C170" s="3" t="s">
        <v>4298</v>
      </c>
      <c r="E170" s="3" t="s">
        <v>4344</v>
      </c>
      <c r="F170" s="3" t="str">
        <f t="shared" si="3"/>
        <v>●4.占子孫：以子孫為用神。 &lt;br&gt;</v>
      </c>
    </row>
    <row r="171" spans="3:6">
      <c r="C171" s="3" t="s">
        <v>4299</v>
      </c>
      <c r="E171" s="3" t="s">
        <v>4344</v>
      </c>
      <c r="F171" s="3" t="str">
        <f t="shared" si="3"/>
        <v>●5.占丈夫：以官鬼為用神。&lt;br&gt;</v>
      </c>
    </row>
    <row r="172" spans="3:6">
      <c r="C172" s="3" t="s">
        <v>4300</v>
      </c>
      <c r="E172" s="3" t="s">
        <v>4344</v>
      </c>
      <c r="F172" s="3" t="str">
        <f t="shared" si="3"/>
        <v xml:space="preserve"> 1~5.為避免判斷混淆、錯誤，最好都直接指定為世爻。&lt;br&gt;</v>
      </c>
    </row>
    <row r="173" spans="3:6">
      <c r="C173" s="3" t="s">
        <v>4301</v>
      </c>
      <c r="E173" s="3" t="s">
        <v>4344</v>
      </c>
      <c r="F173" s="3" t="str">
        <f t="shared" si="3"/>
        <v xml:space="preserve"> &lt;br&gt;</v>
      </c>
    </row>
    <row r="174" spans="3:6">
      <c r="C174" s="3" t="s">
        <v>4302</v>
      </c>
      <c r="E174" s="3" t="s">
        <v>4344</v>
      </c>
      <c r="F174" s="3" t="str">
        <f t="shared" si="3"/>
        <v>●卦逢六沖、卦變六沖，久病者，不治之疾，近病者，不藥&lt;br&gt;</v>
      </c>
    </row>
    <row r="175" spans="3:6">
      <c r="C175" s="3" t="s">
        <v>4303</v>
      </c>
      <c r="E175" s="3" t="s">
        <v>4344</v>
      </c>
      <c r="F175" s="3" t="str">
        <f t="shared" si="3"/>
        <v>而癒。〈不論用神衰旺〉&lt;br&gt;</v>
      </c>
    </row>
    <row r="176" spans="3:6" ht="32.4">
      <c r="C176" s="3" t="s">
        <v>4304</v>
      </c>
      <c r="E176" s="3" t="s">
        <v>4344</v>
      </c>
      <c r="F176" s="3" t="str">
        <f t="shared" si="3"/>
        <v>●用神旺相，值空或化空，若無日、月、動爻沖剋，待沖空、實空之日即癒；若逢日、月、動爻沖剋，病雖重而不死。&lt;br&gt;</v>
      </c>
    </row>
    <row r="177" spans="3:6" ht="32.4">
      <c r="C177" s="3" t="s">
        <v>4305</v>
      </c>
      <c r="E177" s="3" t="s">
        <v>4344</v>
      </c>
      <c r="F177" s="3" t="str">
        <f t="shared" si="3"/>
        <v>●用神值月破，須看用神之衰旺，旺者癒於實破之日，或出月癒，衰者逢月破必危。&lt;br&gt;</v>
      </c>
    </row>
    <row r="178" spans="3:6">
      <c r="C178" s="3" t="s">
        <v>4306</v>
      </c>
      <c r="E178" s="3" t="s">
        <v>4344</v>
      </c>
      <c r="F178" s="3" t="str">
        <f t="shared" si="3"/>
        <v>●自占病，不宜世變鬼或世動而化回頭剋。&lt;br&gt;</v>
      </c>
    </row>
    <row r="179" spans="3:6">
      <c r="C179" s="3" t="s">
        <v>4307</v>
      </c>
      <c r="E179" s="3" t="s">
        <v>4344</v>
      </c>
      <c r="F179" s="3" t="str">
        <f t="shared" si="3"/>
        <v>●占兄弟病，不宜鬼動而變兄弟，或兄弟變鬼。&lt;br&gt;</v>
      </c>
    </row>
    <row r="180" spans="3:6">
      <c r="C180" s="3" t="s">
        <v>4308</v>
      </c>
      <c r="E180" s="3" t="s">
        <v>4344</v>
      </c>
      <c r="F180" s="3" t="str">
        <f t="shared" si="3"/>
        <v>●占妻妾病，不宜鬼動而變妻財，或妻財變鬼。&lt;br&gt;</v>
      </c>
    </row>
    <row r="181" spans="3:6">
      <c r="C181" s="3" t="s">
        <v>4309</v>
      </c>
      <c r="E181" s="3" t="s">
        <v>4344</v>
      </c>
      <c r="F181" s="3" t="str">
        <f t="shared" si="3"/>
        <v>●占父母病，不宜鬼動而變父母，或父母變鬼。&lt;br&gt;</v>
      </c>
    </row>
    <row r="182" spans="3:6">
      <c r="C182" s="3" t="s">
        <v>4310</v>
      </c>
      <c r="E182" s="3" t="s">
        <v>4344</v>
      </c>
      <c r="F182" s="3" t="str">
        <f t="shared" si="3"/>
        <v>●占病不宜兄變財、財變兄〈無法進食〉，父變子、子變父〈無藥治〉。&lt;br&gt;</v>
      </c>
    </row>
    <row r="183" spans="3:6">
      <c r="C183" s="3" t="s">
        <v>4311</v>
      </c>
      <c r="E183" s="3" t="s">
        <v>4344</v>
      </c>
      <c r="F183" s="3" t="str">
        <f t="shared" si="3"/>
        <v>●用神化鬼，即為凶。&lt;br&gt;</v>
      </c>
    </row>
    <row r="184" spans="3:6" ht="32.4">
      <c r="C184" s="3" t="s">
        <v>4312</v>
      </c>
      <c r="E184" s="3" t="s">
        <v>4344</v>
      </c>
      <c r="F184" s="3" t="str">
        <f t="shared" si="3"/>
        <v>●日、月、動爻剋用神，須看用神之衰旺，用神旺相，沖去忌神之日可癒，用神休囚，生助用神之日可癒。&lt;br&gt;</v>
      </c>
    </row>
    <row r="185" spans="3:6" ht="32.4">
      <c r="C185" s="3" t="s">
        <v>4313</v>
      </c>
      <c r="E185" s="3" t="s">
        <v>4344</v>
      </c>
      <c r="F185" s="3" t="str">
        <f t="shared" si="3"/>
        <v>●用神逢日墓、日絕、動化墓、化絕，須看用神之衰旺，用神旺者終無事，用神衰者堪憂，化墓者沖開、日墓者值日可癒，絕者逢生之日可癒。&lt;br&gt;</v>
      </c>
    </row>
    <row r="186" spans="3:6">
      <c r="C186" s="3" t="s">
        <v>4314</v>
      </c>
      <c r="E186" s="3" t="s">
        <v>4344</v>
      </c>
      <c r="F186" s="3" t="str">
        <f t="shared" si="3"/>
        <v>●忌神動剋用神，若有原神發動，終無事。&lt;br&gt;</v>
      </c>
    </row>
    <row r="187" spans="3:6">
      <c r="C187" s="3" t="s">
        <v>4315</v>
      </c>
      <c r="E187" s="3" t="s">
        <v>4344</v>
      </c>
      <c r="F187" s="3" t="str">
        <f t="shared" si="3"/>
        <v>●自占病，官鬼持世，病難癒，雖子孫發動剋鬼，終亦傷身。&lt;br&gt;</v>
      </c>
    </row>
    <row r="188" spans="3:6" ht="32.4">
      <c r="C188" s="3" t="s">
        <v>4316</v>
      </c>
      <c r="E188" s="3" t="s">
        <v>4344</v>
      </c>
      <c r="F188" s="3" t="str">
        <f t="shared" si="3"/>
        <v>●世持官鬼、臨日之長生或帝旺，必得久遠之疾病，雖世爻有力，仍無法卻病。&lt;br&gt;</v>
      </c>
    </row>
    <row r="189" spans="3:6">
      <c r="C189" s="3" t="s">
        <v>4317</v>
      </c>
      <c r="E189" s="3" t="s">
        <v>4344</v>
      </c>
      <c r="F189" s="3" t="str">
        <f t="shared" si="3"/>
        <v>●代占六親之病，若見官鬼持世，乃我之憂疑，喜子孫發動，剋去我之憂疑。&lt;br&gt;</v>
      </c>
    </row>
    <row r="190" spans="3:6">
      <c r="C190" s="3" t="s">
        <v>4318</v>
      </c>
      <c r="E190" s="3" t="s">
        <v>4344</v>
      </c>
      <c r="F190" s="3" t="str">
        <f t="shared" si="3"/>
        <v>●自占或占六親，皆忌官鬼持世。&lt;br&gt;</v>
      </c>
    </row>
    <row r="191" spans="3:6" ht="32.4">
      <c r="C191" s="3" t="s">
        <v>4319</v>
      </c>
      <c r="E191" s="3" t="s">
        <v>4344</v>
      </c>
      <c r="F191" s="3" t="str">
        <f t="shared" si="3"/>
        <v>●妻占夫，官鬼為用神，不宜子孫爻動來傷。〈欲讓夫病減輕，宜洩、盜官鬼氣、鬼化退，終可癒〉&lt;br&gt;</v>
      </c>
    </row>
    <row r="192" spans="3:6">
      <c r="C192" s="3" t="s">
        <v>4320</v>
      </c>
      <c r="E192" s="3" t="s">
        <v>4344</v>
      </c>
      <c r="F192" s="3" t="str">
        <f t="shared" si="3"/>
        <v>●自占病，子孫持世，不藥而癒，若臨空、破，實空、實破之日可癒。&lt;br&gt;</v>
      </c>
    </row>
    <row r="193" spans="3:6">
      <c r="C193" s="3" t="s">
        <v>4321</v>
      </c>
      <c r="E193" s="3" t="s">
        <v>4344</v>
      </c>
      <c r="F193" s="3" t="str">
        <f t="shared" si="3"/>
        <v>●代占六親之病，子孫旺相持世，或動於卦中，主卲。&lt;br&gt;</v>
      </c>
    </row>
    <row r="194" spans="3:6">
      <c r="C194" s="3" t="s">
        <v>4322</v>
      </c>
      <c r="E194" s="3" t="s">
        <v>4344</v>
      </c>
      <c r="F194" s="3" t="str">
        <f t="shared" si="3"/>
        <v>●官鬼發動，病勢必重。&lt;br&gt;</v>
      </c>
    </row>
    <row r="195" spans="3:6">
      <c r="C195" s="3" t="s">
        <v>4323</v>
      </c>
      <c r="E195" s="3" t="s">
        <v>4344</v>
      </c>
      <c r="F195" s="3" t="str">
        <f t="shared" si="3"/>
        <v>●忌神動化進神，病漸加重，化退神，病漸減輕。&lt;br&gt;</v>
      </c>
    </row>
    <row r="196" spans="3:6">
      <c r="C196" s="3" t="s">
        <v>4324</v>
      </c>
      <c r="E196" s="3" t="s">
        <v>4344</v>
      </c>
      <c r="F196" s="3" t="str">
        <f t="shared" si="3"/>
        <v>●子孫爻動而化剋，病暫時變好，日後還會發作，有反覆之象。&lt;br&gt;</v>
      </c>
    </row>
    <row r="197" spans="3:6">
      <c r="C197" s="3" t="s">
        <v>4325</v>
      </c>
      <c r="E197" s="3" t="s">
        <v>4344</v>
      </c>
      <c r="F197" s="3" t="str">
        <f t="shared" si="3"/>
        <v>●卦動化沖，病必反覆，雖暫沖去，危機仍存。&lt;br&gt;</v>
      </c>
    </row>
    <row r="198" spans="3:6" ht="32.4">
      <c r="C198" s="3" t="s">
        <v>4326</v>
      </c>
      <c r="E198" s="3" t="s">
        <v>4344</v>
      </c>
      <c r="F198" s="3" t="str">
        <f t="shared" si="3"/>
        <v>●凡占病，若遇原神旺動，即使用神空、破、伏藏，其病可癒，如遇忌神旺動，即使用神不空、不破，命亦當盡。&lt;br&gt;</v>
      </c>
    </row>
    <row r="199" spans="3:6">
      <c r="C199" s="3" t="s">
        <v>4327</v>
      </c>
      <c r="E199" s="3" t="s">
        <v>4344</v>
      </c>
      <c r="F199" s="3" t="str">
        <f t="shared" si="3"/>
        <v>●用神遭刑沖剋害，但得日、月、動爻有一生扶者，乃絕處逢生，臨危有救。&lt;br&gt;</v>
      </c>
    </row>
    <row r="200" spans="3:6" ht="32.4">
      <c r="C200" s="3" t="s">
        <v>4328</v>
      </c>
      <c r="E200" s="3" t="s">
        <v>4344</v>
      </c>
      <c r="F200" s="3" t="str">
        <f t="shared" si="3"/>
        <v>●鬼動剋用神，以鬼之五行斷何疾。〈火屬心、水屬腎、土屬脾胃、金屬肺、木屬肝〉&lt;br&gt;</v>
      </c>
    </row>
    <row r="201" spans="3:6">
      <c r="C201" s="3" t="s">
        <v>4329</v>
      </c>
      <c r="E201" s="3" t="s">
        <v>4344</v>
      </c>
      <c r="F201" s="3" t="str">
        <f t="shared" si="3"/>
        <v>●官鬼在內卦，夜晚病重，官鬼在外卦，白天病重。&lt;br&gt;</v>
      </c>
    </row>
    <row r="202" spans="3:6">
      <c r="C202" s="3" t="s">
        <v>4330</v>
      </c>
      <c r="E202" s="3" t="s">
        <v>4344</v>
      </c>
      <c r="F202" s="3" t="str">
        <f t="shared" si="3"/>
        <v>●卦中不見官鬼，有隱疾、病因不明、業障病。&lt;br&gt;</v>
      </c>
    </row>
    <row r="203" spans="3:6">
      <c r="E203" s="3" t="s">
        <v>4344</v>
      </c>
      <c r="F203" s="3" t="str">
        <f t="shared" si="3"/>
        <v>&lt;br&gt;</v>
      </c>
    </row>
    <row r="204" spans="3:6">
      <c r="C204" s="3" t="s">
        <v>4331</v>
      </c>
      <c r="E204" s="3" t="s">
        <v>4344</v>
      </c>
      <c r="F204" s="3" t="str">
        <f t="shared" si="3"/>
        <v>●卦中官鬼伏在：&lt;br&gt;</v>
      </c>
    </row>
    <row r="205" spans="3:6">
      <c r="C205" s="3" t="s">
        <v>4332</v>
      </c>
      <c r="E205" s="3" t="s">
        <v>4344</v>
      </c>
      <c r="F205" s="3" t="str">
        <f t="shared" si="3"/>
        <v>○世下→舊病復發。&lt;br&gt;</v>
      </c>
    </row>
    <row r="206" spans="3:6">
      <c r="C206" s="3" t="s">
        <v>4333</v>
      </c>
      <c r="E206" s="3" t="s">
        <v>4344</v>
      </c>
      <c r="F206" s="3" t="str">
        <f t="shared" si="3"/>
        <v>○財下→財物、女色惹病。&lt;br&gt;</v>
      </c>
    </row>
    <row r="207" spans="3:6">
      <c r="C207" s="3" t="s">
        <v>4334</v>
      </c>
      <c r="E207" s="3" t="s">
        <v>4344</v>
      </c>
      <c r="F207" s="3" t="str">
        <f t="shared" si="3"/>
        <v>○子下→酒醉、房事得病，吃補藥不合得病。&lt;br&gt;</v>
      </c>
    </row>
    <row r="208" spans="3:6">
      <c r="C208" s="3" t="s">
        <v>4335</v>
      </c>
      <c r="E208" s="3" t="s">
        <v>4344</v>
      </c>
      <c r="F208" s="3" t="str">
        <f t="shared" ref="F208:F217" si="4">D208&amp;C208&amp;E208</f>
        <v>○父下→勞心勞力得病。&lt;br&gt;</v>
      </c>
    </row>
    <row r="209" spans="3:6">
      <c r="C209" s="3" t="s">
        <v>4336</v>
      </c>
      <c r="E209" s="3" t="s">
        <v>4344</v>
      </c>
      <c r="F209" s="3" t="str">
        <f t="shared" si="4"/>
        <v>○兄下→口舌、生氣得病。&lt;br&gt;</v>
      </c>
    </row>
    <row r="210" spans="3:6">
      <c r="E210" s="3" t="s">
        <v>4344</v>
      </c>
      <c r="F210" s="3" t="str">
        <f t="shared" si="4"/>
        <v>&lt;br&gt;</v>
      </c>
    </row>
    <row r="211" spans="3:6">
      <c r="C211" s="3" t="s">
        <v>4337</v>
      </c>
      <c r="E211" s="3" t="s">
        <v>4344</v>
      </c>
      <c r="F211" s="3" t="str">
        <f t="shared" si="4"/>
        <v>●官鬼持六神論：&lt;br&gt;</v>
      </c>
    </row>
    <row r="212" spans="3:6">
      <c r="C212" s="3" t="s">
        <v>4338</v>
      </c>
      <c r="E212" s="3" t="s">
        <v>4344</v>
      </c>
      <c r="F212" s="3" t="str">
        <f t="shared" si="4"/>
        <v>○青龍→酒色過度。&lt;br&gt;</v>
      </c>
    </row>
    <row r="213" spans="3:6">
      <c r="C213" s="3" t="s">
        <v>4339</v>
      </c>
      <c r="E213" s="3" t="s">
        <v>4344</v>
      </c>
      <c r="F213" s="3" t="str">
        <f t="shared" si="4"/>
        <v>○朱雀→發熱病，爻支為火最靈。&lt;br&gt;</v>
      </c>
    </row>
    <row r="214" spans="3:6">
      <c r="C214" s="3" t="s">
        <v>4340</v>
      </c>
      <c r="E214" s="3" t="s">
        <v>4344</v>
      </c>
      <c r="F214" s="3" t="str">
        <f t="shared" si="4"/>
        <v>○勾陳→脾胃不和，動土生病〈家中或附近有動土〉&lt;br&gt;</v>
      </c>
    </row>
    <row r="215" spans="3:6">
      <c r="C215" s="3" t="s">
        <v>4341</v>
      </c>
      <c r="E215" s="3" t="s">
        <v>4344</v>
      </c>
      <c r="F215" s="3" t="str">
        <f t="shared" si="4"/>
        <v>○螣蛇→心神不定、驚嚇、犯陰煞。&lt;br&gt;</v>
      </c>
    </row>
    <row r="216" spans="3:6">
      <c r="C216" s="3" t="s">
        <v>4342</v>
      </c>
      <c r="E216" s="3" t="s">
        <v>4344</v>
      </c>
      <c r="F216" s="3" t="str">
        <f t="shared" si="4"/>
        <v>○白虎→傷筋損骨、意外、出血。&lt;br&gt;</v>
      </c>
    </row>
    <row r="217" spans="3:6">
      <c r="C217" s="3" t="s">
        <v>4343</v>
      </c>
      <c r="E217" s="3" t="s">
        <v>4344</v>
      </c>
      <c r="F217" s="3" t="str">
        <f t="shared" si="4"/>
        <v>○玄武→暗疾、花柳之病。&lt;br&gt;</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FBEEE-DF4A-4166-8D0E-4C7EBF44A5A4}">
  <sheetPr codeName="工作表44"/>
  <dimension ref="B1:F34"/>
  <sheetViews>
    <sheetView topLeftCell="C1" workbookViewId="0">
      <selection activeCell="E1" sqref="E1"/>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D1" s="3" t="s">
        <v>4136</v>
      </c>
      <c r="E1" s="3" t="s">
        <v>4137</v>
      </c>
      <c r="F1" s="3" t="str">
        <f>D1&amp;C1&amp;E1</f>
        <v>&lt;font size="5"&gt;&lt;/font&gt;</v>
      </c>
    </row>
    <row r="2" spans="2:6">
      <c r="B2" t="s">
        <v>1264</v>
      </c>
      <c r="C2" s="3" t="s">
        <v>4138</v>
      </c>
      <c r="D2" s="20" t="s">
        <v>1121</v>
      </c>
      <c r="E2" s="20" t="s">
        <v>1123</v>
      </c>
      <c r="F2" s="3" t="str">
        <f>D2&amp;C2&amp;E2</f>
        <v>&lt;span&gt;&lt;b&gt;易經64卦《卦序歌》&lt;/b&gt;&lt;/span&gt;</v>
      </c>
    </row>
    <row r="3" spans="2:6">
      <c r="B3" t="s">
        <v>1265</v>
      </c>
      <c r="D3" s="3" t="s">
        <v>1122</v>
      </c>
      <c r="E3" s="3" t="s">
        <v>1124</v>
      </c>
      <c r="F3" s="3" t="str">
        <f t="shared" ref="F3:F12" si="0">D3&amp;C3&amp;E3</f>
        <v>&lt;span&gt;&lt;/span&gt;</v>
      </c>
    </row>
    <row r="4" spans="2:6">
      <c r="B4" t="s">
        <v>1266</v>
      </c>
      <c r="C4" s="3" t="s">
        <v>4128</v>
      </c>
      <c r="D4" s="3" t="s">
        <v>1122</v>
      </c>
      <c r="E4" s="3" t="s">
        <v>1124</v>
      </c>
      <c r="F4" s="3" t="str">
        <f t="shared" si="0"/>
        <v>&lt;span&gt;乾坤屯蒙需訟師， 比小畜兮履泰否，&lt;/span&gt;</v>
      </c>
    </row>
    <row r="5" spans="2:6">
      <c r="B5" t="s">
        <v>1267</v>
      </c>
      <c r="C5" s="3" t="s">
        <v>4129</v>
      </c>
      <c r="D5" s="3" t="s">
        <v>1122</v>
      </c>
      <c r="E5" s="3" t="s">
        <v>1124</v>
      </c>
      <c r="F5" s="3" t="str">
        <f t="shared" si="0"/>
        <v>&lt;span&gt;同人大有謙豫隨， 蠱臨觀兮噬嗑賁，&lt;/span&gt;</v>
      </c>
    </row>
    <row r="6" spans="2:6">
      <c r="B6" t="s">
        <v>1268</v>
      </c>
      <c r="C6" s="3" t="s">
        <v>4130</v>
      </c>
      <c r="D6" s="3" t="s">
        <v>1122</v>
      </c>
      <c r="E6" s="3" t="s">
        <v>1124</v>
      </c>
      <c r="F6" s="3" t="str">
        <f t="shared" si="0"/>
        <v>&lt;span&gt;剝復無妄大畜頤， 大過坎離三十備。&lt;/span&gt;</v>
      </c>
    </row>
    <row r="7" spans="2:6">
      <c r="B7" t="s">
        <v>1269</v>
      </c>
      <c r="C7" s="3" t="s">
        <v>4131</v>
      </c>
      <c r="D7" s="3" t="s">
        <v>1122</v>
      </c>
      <c r="E7" s="3" t="s">
        <v>1124</v>
      </c>
      <c r="F7" s="3" t="str">
        <f t="shared" si="0"/>
        <v>&lt;span&gt;咸恆遁兮及大壯， 晉與明夷家人睽，&lt;/span&gt;</v>
      </c>
    </row>
    <row r="8" spans="2:6">
      <c r="B8" t="s">
        <v>1270</v>
      </c>
      <c r="C8" s="3" t="s">
        <v>4132</v>
      </c>
      <c r="D8" s="3" t="s">
        <v>1122</v>
      </c>
      <c r="E8" s="3" t="s">
        <v>1124</v>
      </c>
      <c r="F8" s="3" t="str">
        <f t="shared" si="0"/>
        <v>&lt;span&gt;蹇解損益夬姤萃， 升困井革鼎震繼，&lt;/span&gt;</v>
      </c>
    </row>
    <row r="9" spans="2:6">
      <c r="B9" t="s">
        <v>1414</v>
      </c>
      <c r="C9" s="3" t="s">
        <v>4133</v>
      </c>
      <c r="D9" s="3" t="s">
        <v>1122</v>
      </c>
      <c r="E9" s="3" t="s">
        <v>1124</v>
      </c>
      <c r="F9" s="3" t="str">
        <f t="shared" si="0"/>
        <v>&lt;span&gt;艮漸歸妹豐旅巽， 兌渙節兮中孚至，&lt;/span&gt;</v>
      </c>
    </row>
    <row r="10" spans="2:6">
      <c r="B10" t="s">
        <v>1416</v>
      </c>
      <c r="C10" s="3" t="s">
        <v>4134</v>
      </c>
      <c r="D10" s="3" t="s">
        <v>1122</v>
      </c>
      <c r="E10" s="3" t="s">
        <v>1124</v>
      </c>
      <c r="F10" s="3" t="str">
        <f t="shared" si="0"/>
        <v>&lt;span&gt;小過既濟兼未濟， 是為下經三十四。&lt;/span&gt;</v>
      </c>
    </row>
    <row r="11" spans="2:6">
      <c r="B11" t="s">
        <v>1417</v>
      </c>
      <c r="D11" s="3" t="s">
        <v>1122</v>
      </c>
      <c r="E11" s="3" t="s">
        <v>1124</v>
      </c>
      <c r="F11" s="3" t="str">
        <f t="shared" si="0"/>
        <v>&lt;span&gt;&lt;/span&gt;</v>
      </c>
    </row>
    <row r="12" spans="2:6" ht="194.4">
      <c r="B12" t="s">
        <v>1418</v>
      </c>
      <c r="C12" s="3" t="s">
        <v>4135</v>
      </c>
      <c r="D12" s="3" t="s">
        <v>1122</v>
      </c>
      <c r="E12" s="3" t="s">
        <v>1124</v>
      </c>
      <c r="F12" s="3" t="str">
        <f t="shared" si="0"/>
        <v>&lt;span&gt;01、乾為天　02、坤為地 03、水雷屯 04、山水蒙 05、水天需 06、天水訟 07、地水師 08、水地比 09、風天小畜 10、天澤履 11、地天泰12、天地否 13、天火同人　14、火天大有 15、地山謙 16、雷地豫 17、澤雷隨 18、山風蠱 19、地澤臨 20、風地觀 21、火雷噬嗑 22、山火賁 23、山地剝24、地雷復 25、天雷無妄 26、山天大畜 27、山雷頤 28、澤風大過 29、坎為水 30、離為火 31、澤山咸 32、雷風恆 33、天山遁 34、雷天大壯 35、火地晉 36、地火明夷 37、風火家人 38、火澤睽 39、水山蹇 40、雷水解 41、山澤損 42、風雷益 43、澤天夬 44、天風姤 45、澤地萃 46、地風升47、澤水困 48、水風井 49、澤火革 50、火風鼎 51、震為雷 52、艮為山 53、風山漸 54、雷澤歸妹 55、雷火豐 56、火山旅 57、巽為風 58、兌為澤 59、風水渙 60、水澤節 61、風澤中孚 62、雷山小過 63、水火既濟 64、火水未濟。&lt;/span&gt;</v>
      </c>
    </row>
    <row r="13" spans="2:6">
      <c r="B13" t="s">
        <v>1419</v>
      </c>
    </row>
    <row r="14" spans="2:6">
      <c r="B14" t="s">
        <v>1276</v>
      </c>
    </row>
    <row r="15" spans="2:6">
      <c r="B15" t="s">
        <v>1277</v>
      </c>
    </row>
    <row r="16" spans="2:6">
      <c r="B16" t="s">
        <v>1278</v>
      </c>
    </row>
    <row r="17" spans="2:2">
      <c r="B17" t="s">
        <v>1279</v>
      </c>
    </row>
    <row r="18" spans="2:2">
      <c r="B18" t="s">
        <v>1280</v>
      </c>
    </row>
    <row r="19" spans="2:2">
      <c r="B19" t="s">
        <v>1281</v>
      </c>
    </row>
    <row r="20" spans="2:2">
      <c r="B20" t="s">
        <v>1282</v>
      </c>
    </row>
    <row r="21" spans="2:2">
      <c r="B21" t="s">
        <v>1283</v>
      </c>
    </row>
    <row r="22" spans="2:2">
      <c r="B22" t="s">
        <v>1284</v>
      </c>
    </row>
    <row r="23" spans="2:2">
      <c r="B23" t="s">
        <v>1285</v>
      </c>
    </row>
    <row r="24" spans="2:2">
      <c r="B24" t="s">
        <v>1286</v>
      </c>
    </row>
    <row r="25" spans="2:2">
      <c r="B25" t="s">
        <v>1287</v>
      </c>
    </row>
    <row r="26" spans="2:2">
      <c r="B26" t="s">
        <v>1288</v>
      </c>
    </row>
    <row r="27" spans="2:2">
      <c r="B27" t="s">
        <v>1289</v>
      </c>
    </row>
    <row r="28" spans="2:2">
      <c r="B28" t="s">
        <v>1290</v>
      </c>
    </row>
    <row r="29" spans="2:2">
      <c r="B29" t="s">
        <v>1291</v>
      </c>
    </row>
    <row r="30" spans="2:2">
      <c r="B30" t="s">
        <v>1292</v>
      </c>
    </row>
    <row r="31" spans="2:2">
      <c r="B31" t="s">
        <v>1293</v>
      </c>
    </row>
    <row r="32" spans="2:2">
      <c r="B32" t="s">
        <v>1294</v>
      </c>
    </row>
    <row r="33" spans="2:2">
      <c r="B33" t="s">
        <v>2219</v>
      </c>
    </row>
    <row r="34" spans="2:2">
      <c r="B34" t="s">
        <v>1296</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D0B8D-21D3-442F-9949-7D77E120B5CE}">
  <sheetPr codeName="工作表43"/>
  <dimension ref="B1:F71"/>
  <sheetViews>
    <sheetView workbookViewId="0">
      <selection activeCell="D56" sqref="D56"/>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ht="18">
      <c r="B1" t="s">
        <v>1264</v>
      </c>
      <c r="C1" s="40" t="s">
        <v>3722</v>
      </c>
      <c r="D1" s="20" t="s">
        <v>1120</v>
      </c>
      <c r="E1" s="20" t="s">
        <v>1123</v>
      </c>
      <c r="F1" s="3" t="e">
        <f>D1&amp;#REF!&amp;E1</f>
        <v>#REF!</v>
      </c>
    </row>
    <row r="2" spans="2:6" ht="54">
      <c r="B2" t="s">
        <v>1265</v>
      </c>
      <c r="C2" s="11" t="s">
        <v>3723</v>
      </c>
      <c r="D2" s="3" t="s">
        <v>1122</v>
      </c>
      <c r="E2" s="3" t="s">
        <v>1124</v>
      </c>
      <c r="F2" s="3" t="str">
        <f>D2&amp;C2&amp;E2</f>
        <v>&lt;span&gt;「學習易經沒有所謂『學的會？或是學不會？』的問題！」因為一個學問，你說怎樣才算是「學的會」呢？根本就是「學無止盡、活到老學到老」的嘛！能有這樣的觀念，才是正確的學習心態。&lt;/span&gt;</v>
      </c>
    </row>
    <row r="3" spans="2:6" ht="54">
      <c r="B3" t="s">
        <v>1266</v>
      </c>
      <c r="C3" s="11" t="s">
        <v>3724</v>
      </c>
    </row>
    <row r="4" spans="2:6" ht="54">
      <c r="B4" t="s">
        <v>1267</v>
      </c>
      <c r="C4" s="11" t="s">
        <v>3725</v>
      </c>
    </row>
    <row r="5" spans="2:6" ht="72">
      <c r="B5" t="s">
        <v>1268</v>
      </c>
      <c r="C5" s="11" t="s">
        <v>3726</v>
      </c>
    </row>
    <row r="6" spans="2:6" ht="54">
      <c r="B6" t="s">
        <v>1269</v>
      </c>
      <c r="C6" s="11" t="s">
        <v>3727</v>
      </c>
    </row>
    <row r="7" spans="2:6" ht="18">
      <c r="B7" t="s">
        <v>1270</v>
      </c>
      <c r="C7" s="11" t="s">
        <v>3728</v>
      </c>
    </row>
    <row r="8" spans="2:6" ht="36">
      <c r="B8" t="s">
        <v>1414</v>
      </c>
      <c r="C8" s="11" t="s">
        <v>3729</v>
      </c>
    </row>
    <row r="9" spans="2:6" ht="54">
      <c r="B9" t="s">
        <v>1416</v>
      </c>
      <c r="C9" s="11" t="s">
        <v>3730</v>
      </c>
    </row>
    <row r="10" spans="2:6" ht="54">
      <c r="B10" t="s">
        <v>1417</v>
      </c>
      <c r="C10" s="11" t="s">
        <v>3731</v>
      </c>
    </row>
    <row r="11" spans="2:6" ht="54">
      <c r="B11" t="s">
        <v>1418</v>
      </c>
      <c r="C11" s="11" t="s">
        <v>3732</v>
      </c>
    </row>
    <row r="12" spans="2:6" ht="18">
      <c r="B12" t="s">
        <v>1419</v>
      </c>
      <c r="C12" s="9" t="s">
        <v>3733</v>
      </c>
    </row>
    <row r="13" spans="2:6" ht="18">
      <c r="B13" t="s">
        <v>1276</v>
      </c>
      <c r="C13" s="9" t="s">
        <v>3734</v>
      </c>
    </row>
    <row r="14" spans="2:6" ht="54">
      <c r="B14" t="s">
        <v>1277</v>
      </c>
      <c r="C14" s="11" t="s">
        <v>3735</v>
      </c>
    </row>
    <row r="15" spans="2:6" ht="54">
      <c r="B15" t="s">
        <v>1278</v>
      </c>
      <c r="C15" s="11" t="s">
        <v>3736</v>
      </c>
    </row>
    <row r="16" spans="2:6" ht="90">
      <c r="B16" t="s">
        <v>1279</v>
      </c>
      <c r="C16" s="11" t="s">
        <v>3737</v>
      </c>
    </row>
    <row r="17" spans="2:3" ht="18">
      <c r="B17" t="s">
        <v>1280</v>
      </c>
      <c r="C17" s="9" t="s">
        <v>3738</v>
      </c>
    </row>
    <row r="18" spans="2:3" ht="18">
      <c r="B18" t="s">
        <v>1281</v>
      </c>
      <c r="C18" s="11" t="s">
        <v>3739</v>
      </c>
    </row>
    <row r="19" spans="2:3" ht="18">
      <c r="B19" t="s">
        <v>1282</v>
      </c>
      <c r="C19" s="11" t="s">
        <v>3740</v>
      </c>
    </row>
    <row r="20" spans="2:3" ht="36">
      <c r="B20" t="s">
        <v>1283</v>
      </c>
      <c r="C20" s="11" t="s">
        <v>3741</v>
      </c>
    </row>
    <row r="21" spans="2:3" ht="18">
      <c r="B21" t="s">
        <v>1284</v>
      </c>
      <c r="C21" s="9" t="s">
        <v>3742</v>
      </c>
    </row>
    <row r="22" spans="2:3" ht="90">
      <c r="B22" t="s">
        <v>1285</v>
      </c>
      <c r="C22" s="11" t="s">
        <v>3743</v>
      </c>
    </row>
    <row r="23" spans="2:3" ht="54">
      <c r="B23" t="s">
        <v>1286</v>
      </c>
      <c r="C23" s="11" t="s">
        <v>3744</v>
      </c>
    </row>
    <row r="24" spans="2:3" ht="18">
      <c r="B24" t="s">
        <v>1287</v>
      </c>
      <c r="C24" s="11" t="s">
        <v>3745</v>
      </c>
    </row>
    <row r="25" spans="2:3" ht="18">
      <c r="B25" t="s">
        <v>1288</v>
      </c>
      <c r="C25" s="11" t="s">
        <v>3746</v>
      </c>
    </row>
    <row r="26" spans="2:3" ht="18">
      <c r="B26" t="s">
        <v>1289</v>
      </c>
      <c r="C26" s="11" t="s">
        <v>3747</v>
      </c>
    </row>
    <row r="27" spans="2:3" ht="72">
      <c r="B27" t="s">
        <v>1290</v>
      </c>
      <c r="C27" s="11" t="s">
        <v>3748</v>
      </c>
    </row>
    <row r="28" spans="2:3" ht="54">
      <c r="B28" t="s">
        <v>1291</v>
      </c>
      <c r="C28" s="11" t="s">
        <v>3749</v>
      </c>
    </row>
    <row r="29" spans="2:3" ht="18">
      <c r="B29" t="s">
        <v>1292</v>
      </c>
      <c r="C29" s="9" t="s">
        <v>3750</v>
      </c>
    </row>
    <row r="30" spans="2:3" ht="54">
      <c r="B30" t="s">
        <v>1293</v>
      </c>
      <c r="C30" s="11" t="s">
        <v>3751</v>
      </c>
    </row>
    <row r="31" spans="2:3" ht="36">
      <c r="B31" t="s">
        <v>1294</v>
      </c>
      <c r="C31" s="11" t="s">
        <v>3752</v>
      </c>
    </row>
    <row r="32" spans="2:3" ht="70.2" customHeight="1">
      <c r="B32" t="s">
        <v>2219</v>
      </c>
      <c r="C32" s="20"/>
    </row>
    <row r="33" spans="2:3" ht="18">
      <c r="B33" t="s">
        <v>1296</v>
      </c>
      <c r="C33" s="11" t="s">
        <v>3753</v>
      </c>
    </row>
    <row r="34" spans="2:3" ht="54">
      <c r="C34" s="11" t="s">
        <v>3754</v>
      </c>
    </row>
    <row r="35" spans="2:3" ht="78" customHeight="1">
      <c r="C35" s="20"/>
    </row>
    <row r="36" spans="2:3" ht="18">
      <c r="C36" s="11" t="s">
        <v>3755</v>
      </c>
    </row>
    <row r="37" spans="2:3" ht="76.8" customHeight="1">
      <c r="C37" s="20"/>
    </row>
    <row r="38" spans="2:3" ht="18">
      <c r="C38" s="11" t="s">
        <v>3756</v>
      </c>
    </row>
    <row r="39" spans="2:3" ht="18">
      <c r="C39" s="11" t="s">
        <v>3757</v>
      </c>
    </row>
    <row r="40" spans="2:3" ht="18">
      <c r="C40" s="11" t="s">
        <v>3758</v>
      </c>
    </row>
    <row r="41" spans="2:3" ht="36.6" customHeight="1">
      <c r="C41" s="20"/>
    </row>
    <row r="42" spans="2:3" ht="17.399999999999999" customHeight="1">
      <c r="C42" s="11" t="s">
        <v>3759</v>
      </c>
    </row>
    <row r="43" spans="2:3" ht="28.8" customHeight="1">
      <c r="C43" s="20"/>
    </row>
    <row r="44" spans="2:3" ht="18">
      <c r="C44" s="9" t="s">
        <v>3760</v>
      </c>
    </row>
    <row r="45" spans="2:3" ht="54">
      <c r="C45" s="11" t="s">
        <v>3761</v>
      </c>
    </row>
    <row r="46" spans="2:3" ht="54">
      <c r="C46" s="11" t="s">
        <v>3762</v>
      </c>
    </row>
    <row r="47" spans="2:3" ht="18">
      <c r="C47" s="9" t="s">
        <v>3763</v>
      </c>
    </row>
    <row r="48" spans="2:3" ht="36" customHeight="1">
      <c r="C48" s="20"/>
    </row>
    <row r="49" spans="3:3" ht="18">
      <c r="C49" s="9" t="s">
        <v>3764</v>
      </c>
    </row>
    <row r="50" spans="3:3" ht="36">
      <c r="C50" s="11" t="s">
        <v>3765</v>
      </c>
    </row>
    <row r="51" spans="3:3" ht="36">
      <c r="C51" s="11" t="s">
        <v>3766</v>
      </c>
    </row>
    <row r="52" spans="3:3" ht="36">
      <c r="C52" s="11" t="s">
        <v>3767</v>
      </c>
    </row>
    <row r="53" spans="3:3" ht="54">
      <c r="C53" s="11" t="s">
        <v>3768</v>
      </c>
    </row>
    <row r="54" spans="3:3" ht="18">
      <c r="C54" s="9" t="s">
        <v>3769</v>
      </c>
    </row>
    <row r="55" spans="3:3" ht="54">
      <c r="C55" s="11" t="s">
        <v>3770</v>
      </c>
    </row>
    <row r="56" spans="3:3" ht="18">
      <c r="C56" s="9" t="s">
        <v>3771</v>
      </c>
    </row>
    <row r="57" spans="3:3" ht="54">
      <c r="C57" s="11" t="s">
        <v>3772</v>
      </c>
    </row>
    <row r="58" spans="3:3" ht="54">
      <c r="C58" s="11" t="s">
        <v>3773</v>
      </c>
    </row>
    <row r="59" spans="3:3" ht="18">
      <c r="C59" s="9" t="s">
        <v>3774</v>
      </c>
    </row>
    <row r="60" spans="3:3" ht="36">
      <c r="C60" s="11" t="s">
        <v>3775</v>
      </c>
    </row>
    <row r="61" spans="3:3" ht="18">
      <c r="C61" s="11" t="s">
        <v>3776</v>
      </c>
    </row>
    <row r="62" spans="3:3" ht="18">
      <c r="C62" s="11" t="s">
        <v>3777</v>
      </c>
    </row>
    <row r="63" spans="3:3" ht="36">
      <c r="C63" s="11" t="s">
        <v>3778</v>
      </c>
    </row>
    <row r="64" spans="3:3" ht="72">
      <c r="C64" s="11" t="s">
        <v>3779</v>
      </c>
    </row>
    <row r="65" spans="3:3" ht="18">
      <c r="C65" s="9" t="s">
        <v>3780</v>
      </c>
    </row>
    <row r="66" spans="3:3" ht="36">
      <c r="C66" s="11" t="s">
        <v>3781</v>
      </c>
    </row>
    <row r="67" spans="3:3" ht="18">
      <c r="C67" s="9" t="s">
        <v>3782</v>
      </c>
    </row>
    <row r="68" spans="3:3" ht="36">
      <c r="C68" s="11" t="s">
        <v>3783</v>
      </c>
    </row>
    <row r="69" spans="3:3" ht="18">
      <c r="C69" s="11" t="s">
        <v>3784</v>
      </c>
    </row>
    <row r="70" spans="3:3" ht="18">
      <c r="C70" s="11" t="s">
        <v>3785</v>
      </c>
    </row>
    <row r="71" spans="3:3" ht="72">
      <c r="C71" s="11" t="s">
        <v>3786</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A6497-0589-44BA-90CA-FF7D1A07EA32}">
  <sheetPr codeName="工作表42"/>
  <dimension ref="A1:I266"/>
  <sheetViews>
    <sheetView topLeftCell="D1" workbookViewId="0">
      <selection activeCell="G262" sqref="G262"/>
    </sheetView>
  </sheetViews>
  <sheetFormatPr defaultRowHeight="16.2"/>
  <cols>
    <col min="1" max="1" width="37.33203125" style="3" customWidth="1"/>
    <col min="2" max="2" width="19" customWidth="1"/>
    <col min="3" max="3" width="18.5546875" customWidth="1"/>
    <col min="4" max="4" width="15" customWidth="1"/>
    <col min="5" max="5" width="47.44140625" customWidth="1"/>
    <col min="6" max="6" width="37.33203125" style="3" customWidth="1"/>
    <col min="7" max="7" width="17.44140625" style="3" customWidth="1"/>
    <col min="8" max="8" width="12.5546875" style="3" customWidth="1"/>
    <col min="9" max="9" width="72" style="3" customWidth="1"/>
  </cols>
  <sheetData>
    <row r="1" spans="1:9">
      <c r="A1" s="3" t="s">
        <v>3933</v>
      </c>
      <c r="E1" s="3" t="s">
        <v>3933</v>
      </c>
      <c r="F1" s="3" t="s">
        <v>3933</v>
      </c>
      <c r="G1" s="20" t="s">
        <v>1121</v>
      </c>
      <c r="H1" s="20" t="s">
        <v>1123</v>
      </c>
      <c r="I1" s="3" t="str">
        <f>G1&amp;F1&amp;H1</f>
        <v>&lt;span&gt;&lt;b&gt;《金鎖玉關》經文&lt;/b&gt;&lt;/span&gt;</v>
      </c>
    </row>
    <row r="2" spans="1:9" ht="32.4">
      <c r="A2" s="3" t="s">
        <v>3934</v>
      </c>
      <c r="B2" t="str">
        <f t="shared" ref="B2:B65" si="0">LEFT(A2,7)</f>
        <v>混飩初開立五方</v>
      </c>
      <c r="C2" t="str">
        <f t="shared" ref="C2:C4" si="1">RIGHT(A2,7)</f>
        <v>乾坤日月布三綱</v>
      </c>
      <c r="D2" t="s">
        <v>4127</v>
      </c>
      <c r="E2" t="str">
        <f t="shared" ref="E2:E65" si="2">B2&amp;D2&amp;C2</f>
        <v>混飩初開立五方&amp;nbsp;&amp;nbsp;乾坤日月布三綱</v>
      </c>
      <c r="F2" s="3" t="str">
        <f t="shared" ref="F2:F65" si="3">E2</f>
        <v>混飩初開立五方&amp;nbsp;&amp;nbsp;乾坤日月布三綱</v>
      </c>
      <c r="G2" s="3" t="s">
        <v>4139</v>
      </c>
      <c r="H2" s="3" t="s">
        <v>1124</v>
      </c>
      <c r="I2" s="3" t="str">
        <f>G2&amp;F2&amp;H2</f>
        <v>&lt;span&gt;混飩初開立五方&amp;nbsp;&amp;nbsp;乾坤日月布三綱&lt;/span&gt;</v>
      </c>
    </row>
    <row r="3" spans="1:9" ht="32.4">
      <c r="A3" s="3" t="s">
        <v>3935</v>
      </c>
      <c r="B3" t="str">
        <f t="shared" si="0"/>
        <v>周天方象排星斗</v>
      </c>
      <c r="C3" t="str">
        <f t="shared" si="1"/>
        <v>天清地濁理陰陽</v>
      </c>
      <c r="D3" t="s">
        <v>4127</v>
      </c>
      <c r="E3" t="str">
        <f t="shared" si="2"/>
        <v>周天方象排星斗&amp;nbsp;&amp;nbsp;天清地濁理陰陽</v>
      </c>
      <c r="F3" s="3" t="str">
        <f t="shared" si="3"/>
        <v>周天方象排星斗&amp;nbsp;&amp;nbsp;天清地濁理陰陽</v>
      </c>
      <c r="G3" s="3" t="s">
        <v>4139</v>
      </c>
      <c r="H3" s="3" t="s">
        <v>1124</v>
      </c>
      <c r="I3" s="3" t="str">
        <f t="shared" ref="I3:I7" si="4">G3&amp;F3&amp;H3</f>
        <v>&lt;span&gt;周天方象排星斗&amp;nbsp;&amp;nbsp;天清地濁理陰陽&lt;/span&gt;</v>
      </c>
    </row>
    <row r="4" spans="1:9" ht="32.4">
      <c r="A4" s="3" t="s">
        <v>3936</v>
      </c>
      <c r="B4" t="str">
        <f t="shared" si="0"/>
        <v>風雨雷電皆虛氣</v>
      </c>
      <c r="C4" t="str">
        <f t="shared" si="1"/>
        <v>山崗水闊有良方</v>
      </c>
      <c r="D4" t="s">
        <v>4127</v>
      </c>
      <c r="E4" t="str">
        <f t="shared" si="2"/>
        <v>風雨雷電皆虛氣&amp;nbsp;&amp;nbsp;山崗水闊有良方</v>
      </c>
      <c r="F4" s="3" t="str">
        <f t="shared" si="3"/>
        <v>風雨雷電皆虛氣&amp;nbsp;&amp;nbsp;山崗水闊有良方</v>
      </c>
      <c r="G4" s="3" t="s">
        <v>4139</v>
      </c>
      <c r="H4" s="3" t="s">
        <v>1124</v>
      </c>
      <c r="I4" s="3" t="str">
        <f t="shared" si="4"/>
        <v>&lt;span&gt;風雨雷電皆虛氣&amp;nbsp;&amp;nbsp;山崗水闊有良方&lt;/span&gt;</v>
      </c>
    </row>
    <row r="5" spans="1:9" ht="32.4">
      <c r="A5" s="3" t="s">
        <v>3937</v>
      </c>
      <c r="B5" t="str">
        <f t="shared" si="0"/>
        <v>乾天坤地分高下</v>
      </c>
      <c r="C5" t="str">
        <f>RIGHT(A5,7)</f>
        <v>置成順理送納常</v>
      </c>
      <c r="D5" t="s">
        <v>4127</v>
      </c>
      <c r="E5" t="str">
        <f t="shared" si="2"/>
        <v>乾天坤地分高下&amp;nbsp;&amp;nbsp;置成順理送納常</v>
      </c>
      <c r="F5" s="3" t="str">
        <f t="shared" si="3"/>
        <v>乾天坤地分高下&amp;nbsp;&amp;nbsp;置成順理送納常</v>
      </c>
      <c r="G5" s="3" t="s">
        <v>4139</v>
      </c>
      <c r="H5" s="3" t="s">
        <v>1124</v>
      </c>
      <c r="I5" s="3" t="str">
        <f t="shared" si="4"/>
        <v>&lt;span&gt;乾天坤地分高下&amp;nbsp;&amp;nbsp;置成順理送納常&lt;/span&gt;</v>
      </c>
    </row>
    <row r="6" spans="1:9">
      <c r="B6" t="str">
        <f t="shared" si="0"/>
        <v/>
      </c>
      <c r="C6" t="str">
        <f t="shared" ref="C6:C69" si="5">RIGHT(A6,7)</f>
        <v/>
      </c>
      <c r="D6" t="s">
        <v>4127</v>
      </c>
      <c r="E6" t="str">
        <f t="shared" si="2"/>
        <v>&amp;nbsp;&amp;nbsp;</v>
      </c>
      <c r="F6" s="3" t="str">
        <f t="shared" si="3"/>
        <v>&amp;nbsp;&amp;nbsp;</v>
      </c>
      <c r="G6" s="3" t="s">
        <v>4139</v>
      </c>
      <c r="H6" s="3" t="s">
        <v>1124</v>
      </c>
      <c r="I6" s="3" t="str">
        <f t="shared" si="4"/>
        <v>&lt;span&gt;&amp;nbsp;&amp;nbsp;&lt;/span&gt;</v>
      </c>
    </row>
    <row r="7" spans="1:9" ht="32.4">
      <c r="A7" s="3" t="s">
        <v>3938</v>
      </c>
      <c r="B7" t="str">
        <f t="shared" si="0"/>
        <v>排成甲子周天地</v>
      </c>
      <c r="C7" t="str">
        <f t="shared" si="5"/>
        <v>配合男女兩成雙</v>
      </c>
      <c r="D7" t="s">
        <v>4127</v>
      </c>
      <c r="E7" t="str">
        <f t="shared" si="2"/>
        <v>排成甲子周天地&amp;nbsp;&amp;nbsp;配合男女兩成雙</v>
      </c>
      <c r="F7" s="3" t="str">
        <f t="shared" si="3"/>
        <v>排成甲子周天地&amp;nbsp;&amp;nbsp;配合男女兩成雙</v>
      </c>
      <c r="G7" s="3" t="s">
        <v>4139</v>
      </c>
      <c r="H7" s="3" t="s">
        <v>1124</v>
      </c>
      <c r="I7" s="3" t="str">
        <f t="shared" si="4"/>
        <v>&lt;span&gt;排成甲子周天地&amp;nbsp;&amp;nbsp;配合男女兩成雙&lt;/span&gt;</v>
      </c>
    </row>
    <row r="8" spans="1:9" ht="32.4">
      <c r="A8" s="3" t="s">
        <v>3939</v>
      </c>
      <c r="B8" t="str">
        <f t="shared" si="0"/>
        <v>四時八節分晝夜</v>
      </c>
      <c r="C8" t="str">
        <f t="shared" si="5"/>
        <v>九宮八卦接天罡</v>
      </c>
      <c r="D8" t="s">
        <v>4127</v>
      </c>
      <c r="E8" t="str">
        <f t="shared" si="2"/>
        <v>四時八節分晝夜&amp;nbsp;&amp;nbsp;九宮八卦接天罡</v>
      </c>
      <c r="F8" s="3" t="str">
        <f t="shared" si="3"/>
        <v>四時八節分晝夜&amp;nbsp;&amp;nbsp;九宮八卦接天罡</v>
      </c>
      <c r="G8" s="3" t="s">
        <v>4139</v>
      </c>
      <c r="H8" s="3" t="s">
        <v>1124</v>
      </c>
      <c r="I8" s="3" t="str">
        <f t="shared" ref="I8:I71" si="6">G8&amp;F8&amp;H8</f>
        <v>&lt;span&gt;四時八節分晝夜&amp;nbsp;&amp;nbsp;九宮八卦接天罡&lt;/span&gt;</v>
      </c>
    </row>
    <row r="9" spans="1:9" ht="32.4">
      <c r="A9" s="3" t="s">
        <v>3940</v>
      </c>
      <c r="B9" t="str">
        <f t="shared" si="0"/>
        <v>五行顛倒推千轉</v>
      </c>
      <c r="C9" t="str">
        <f t="shared" si="5"/>
        <v>金木水火土中央</v>
      </c>
      <c r="D9" t="s">
        <v>4127</v>
      </c>
      <c r="E9" t="str">
        <f t="shared" si="2"/>
        <v>五行顛倒推千轉&amp;nbsp;&amp;nbsp;金木水火土中央</v>
      </c>
      <c r="F9" s="3" t="str">
        <f t="shared" si="3"/>
        <v>五行顛倒推千轉&amp;nbsp;&amp;nbsp;金木水火土中央</v>
      </c>
      <c r="G9" s="3" t="s">
        <v>4139</v>
      </c>
      <c r="H9" s="3" t="s">
        <v>1124</v>
      </c>
      <c r="I9" s="3" t="str">
        <f t="shared" si="6"/>
        <v>&lt;span&gt;五行顛倒推千轉&amp;nbsp;&amp;nbsp;金木水火土中央&lt;/span&gt;</v>
      </c>
    </row>
    <row r="10" spans="1:9" ht="32.4">
      <c r="A10" s="3" t="s">
        <v>3941</v>
      </c>
      <c r="B10" t="str">
        <f t="shared" si="0"/>
        <v>一百二十諸神煞</v>
      </c>
      <c r="C10" t="str">
        <f t="shared" si="5"/>
        <v>九十四位吉凶將</v>
      </c>
      <c r="D10" t="s">
        <v>4127</v>
      </c>
      <c r="E10" t="str">
        <f t="shared" si="2"/>
        <v>一百二十諸神煞&amp;nbsp;&amp;nbsp;九十四位吉凶將</v>
      </c>
      <c r="F10" s="3" t="str">
        <f t="shared" si="3"/>
        <v>一百二十諸神煞&amp;nbsp;&amp;nbsp;九十四位吉凶將</v>
      </c>
      <c r="G10" s="3" t="s">
        <v>4139</v>
      </c>
      <c r="H10" s="3" t="s">
        <v>1124</v>
      </c>
      <c r="I10" s="3" t="str">
        <f t="shared" si="6"/>
        <v>&lt;span&gt;一百二十諸神煞&amp;nbsp;&amp;nbsp;九十四位吉凶將&lt;/span&gt;</v>
      </c>
    </row>
    <row r="11" spans="1:9" ht="32.4">
      <c r="A11" s="3" t="s">
        <v>3942</v>
      </c>
      <c r="B11" t="str">
        <f t="shared" si="0"/>
        <v>幾位年並月方利</v>
      </c>
      <c r="C11" t="str">
        <f t="shared" si="5"/>
        <v>幾位日吉與時良</v>
      </c>
      <c r="D11" t="s">
        <v>4127</v>
      </c>
      <c r="E11" t="str">
        <f t="shared" si="2"/>
        <v>幾位年並月方利&amp;nbsp;&amp;nbsp;幾位日吉與時良</v>
      </c>
      <c r="F11" s="3" t="str">
        <f t="shared" si="3"/>
        <v>幾位年並月方利&amp;nbsp;&amp;nbsp;幾位日吉與時良</v>
      </c>
      <c r="G11" s="3" t="s">
        <v>4139</v>
      </c>
      <c r="H11" s="3" t="s">
        <v>1124</v>
      </c>
      <c r="I11" s="3" t="str">
        <f t="shared" si="6"/>
        <v>&lt;span&gt;幾位年並月方利&amp;nbsp;&amp;nbsp;幾位日吉與時良&lt;/span&gt;</v>
      </c>
    </row>
    <row r="12" spans="1:9">
      <c r="B12" t="str">
        <f t="shared" si="0"/>
        <v/>
      </c>
      <c r="C12" t="str">
        <f t="shared" si="5"/>
        <v/>
      </c>
      <c r="D12" t="s">
        <v>4127</v>
      </c>
      <c r="E12" t="str">
        <f t="shared" si="2"/>
        <v>&amp;nbsp;&amp;nbsp;</v>
      </c>
      <c r="F12" s="3" t="str">
        <f t="shared" si="3"/>
        <v>&amp;nbsp;&amp;nbsp;</v>
      </c>
      <c r="G12" s="3" t="s">
        <v>4139</v>
      </c>
      <c r="H12" s="3" t="s">
        <v>1124</v>
      </c>
      <c r="I12" s="3" t="str">
        <f t="shared" si="6"/>
        <v>&lt;span&gt;&amp;nbsp;&amp;nbsp;&lt;/span&gt;</v>
      </c>
    </row>
    <row r="13" spans="1:9" ht="32.4">
      <c r="A13" s="3" t="s">
        <v>3943</v>
      </c>
      <c r="B13" t="str">
        <f t="shared" si="0"/>
        <v>乾山艮水人丁旺</v>
      </c>
      <c r="C13" t="str">
        <f t="shared" si="5"/>
        <v>巽上滿墀大吉昌</v>
      </c>
      <c r="D13" t="s">
        <v>4127</v>
      </c>
      <c r="E13" t="str">
        <f t="shared" si="2"/>
        <v>乾山艮水人丁旺&amp;nbsp;&amp;nbsp;巽上滿墀大吉昌</v>
      </c>
      <c r="F13" s="3" t="str">
        <f t="shared" si="3"/>
        <v>乾山艮水人丁旺&amp;nbsp;&amp;nbsp;巽上滿墀大吉昌</v>
      </c>
      <c r="G13" s="3" t="s">
        <v>4139</v>
      </c>
      <c r="H13" s="3" t="s">
        <v>1124</v>
      </c>
      <c r="I13" s="3" t="str">
        <f t="shared" si="6"/>
        <v>&lt;span&gt;乾山艮水人丁旺&amp;nbsp;&amp;nbsp;巽上滿墀大吉昌&lt;/span&gt;</v>
      </c>
    </row>
    <row r="14" spans="1:9" ht="32.4">
      <c r="A14" s="3" t="s">
        <v>3944</v>
      </c>
      <c r="B14" t="str">
        <f t="shared" si="0"/>
        <v>離上來龍臨墳位</v>
      </c>
      <c r="C14" t="str">
        <f t="shared" si="5"/>
        <v>子孫代代出文章</v>
      </c>
      <c r="D14" t="s">
        <v>4127</v>
      </c>
      <c r="E14" t="str">
        <f t="shared" si="2"/>
        <v>離上來龍臨墳位&amp;nbsp;&amp;nbsp;子孫代代出文章</v>
      </c>
      <c r="F14" s="3" t="str">
        <f t="shared" si="3"/>
        <v>離上來龍臨墳位&amp;nbsp;&amp;nbsp;子孫代代出文章</v>
      </c>
      <c r="G14" s="3" t="s">
        <v>4139</v>
      </c>
      <c r="H14" s="3" t="s">
        <v>1124</v>
      </c>
      <c r="I14" s="3" t="str">
        <f t="shared" si="6"/>
        <v>&lt;span&gt;離上來龍臨墳位&amp;nbsp;&amp;nbsp;子孫代代出文章&lt;/span&gt;</v>
      </c>
    </row>
    <row r="15" spans="1:9" ht="32.4">
      <c r="A15" s="3" t="s">
        <v>3945</v>
      </c>
      <c r="B15" t="str">
        <f t="shared" si="0"/>
        <v>田莊人口年年盛</v>
      </c>
      <c r="C15" t="str">
        <f t="shared" si="5"/>
        <v>衣紫腰金佐朝綱</v>
      </c>
      <c r="D15" t="s">
        <v>4127</v>
      </c>
      <c r="E15" t="str">
        <f t="shared" si="2"/>
        <v>田莊人口年年盛&amp;nbsp;&amp;nbsp;衣紫腰金佐朝綱</v>
      </c>
      <c r="F15" s="3" t="str">
        <f t="shared" si="3"/>
        <v>田莊人口年年盛&amp;nbsp;&amp;nbsp;衣紫腰金佐朝綱</v>
      </c>
      <c r="G15" s="3" t="s">
        <v>4139</v>
      </c>
      <c r="H15" s="3" t="s">
        <v>1124</v>
      </c>
      <c r="I15" s="3" t="str">
        <f t="shared" si="6"/>
        <v>&lt;span&gt;田莊人口年年盛&amp;nbsp;&amp;nbsp;衣紫腰金佐朝綱&lt;/span&gt;</v>
      </c>
    </row>
    <row r="16" spans="1:9" ht="32.4">
      <c r="A16" s="3" t="s">
        <v>3946</v>
      </c>
      <c r="B16" t="str">
        <f t="shared" si="0"/>
        <v>門前曲曲彎彎過</v>
      </c>
      <c r="C16" t="str">
        <f t="shared" si="5"/>
        <v>世世榮華又遠昌</v>
      </c>
      <c r="D16" t="s">
        <v>4127</v>
      </c>
      <c r="E16" t="str">
        <f t="shared" si="2"/>
        <v>門前曲曲彎彎過&amp;nbsp;&amp;nbsp;世世榮華又遠昌</v>
      </c>
      <c r="F16" s="3" t="str">
        <f t="shared" si="3"/>
        <v>門前曲曲彎彎過&amp;nbsp;&amp;nbsp;世世榮華又遠昌</v>
      </c>
      <c r="G16" s="3" t="s">
        <v>4139</v>
      </c>
      <c r="H16" s="3" t="s">
        <v>1124</v>
      </c>
      <c r="I16" s="3" t="str">
        <f t="shared" si="6"/>
        <v>&lt;span&gt;門前曲曲彎彎過&amp;nbsp;&amp;nbsp;世世榮華又遠昌&lt;/span&gt;</v>
      </c>
    </row>
    <row r="17" spans="1:9">
      <c r="B17" t="str">
        <f t="shared" si="0"/>
        <v/>
      </c>
      <c r="C17" t="str">
        <f t="shared" si="5"/>
        <v/>
      </c>
      <c r="D17" t="s">
        <v>4127</v>
      </c>
      <c r="E17" t="str">
        <f t="shared" si="2"/>
        <v>&amp;nbsp;&amp;nbsp;</v>
      </c>
      <c r="F17" s="3" t="str">
        <f t="shared" si="3"/>
        <v>&amp;nbsp;&amp;nbsp;</v>
      </c>
      <c r="G17" s="3" t="s">
        <v>4139</v>
      </c>
      <c r="H17" s="3" t="s">
        <v>1124</v>
      </c>
      <c r="I17" s="3" t="str">
        <f t="shared" si="6"/>
        <v>&lt;span&gt;&amp;nbsp;&amp;nbsp;&lt;/span&gt;</v>
      </c>
    </row>
    <row r="18" spans="1:9" ht="32.4">
      <c r="A18" s="3" t="s">
        <v>3947</v>
      </c>
      <c r="B18" t="str">
        <f t="shared" si="0"/>
        <v>西北路上氣昂昂</v>
      </c>
      <c r="C18" t="str">
        <f t="shared" si="5"/>
        <v>此地名為吉莊揚</v>
      </c>
      <c r="D18" t="s">
        <v>4127</v>
      </c>
      <c r="E18" t="str">
        <f t="shared" si="2"/>
        <v>西北路上氣昂昂&amp;nbsp;&amp;nbsp;此地名為吉莊揚</v>
      </c>
      <c r="F18" s="3" t="str">
        <f t="shared" si="3"/>
        <v>西北路上氣昂昂&amp;nbsp;&amp;nbsp;此地名為吉莊揚</v>
      </c>
      <c r="G18" s="3" t="s">
        <v>4139</v>
      </c>
      <c r="H18" s="3" t="s">
        <v>1124</v>
      </c>
      <c r="I18" s="3" t="str">
        <f t="shared" si="6"/>
        <v>&lt;span&gt;西北路上氣昂昂&amp;nbsp;&amp;nbsp;此地名為吉莊揚&lt;/span&gt;</v>
      </c>
    </row>
    <row r="19" spans="1:9" ht="32.4">
      <c r="A19" s="3" t="s">
        <v>3948</v>
      </c>
      <c r="B19" t="str">
        <f t="shared" si="0"/>
        <v>家家興隆多豪富</v>
      </c>
      <c r="C19" t="str">
        <f t="shared" si="5"/>
        <v>四下平正是天堂</v>
      </c>
      <c r="D19" t="s">
        <v>4127</v>
      </c>
      <c r="E19" t="str">
        <f t="shared" si="2"/>
        <v>家家興隆多豪富&amp;nbsp;&amp;nbsp;四下平正是天堂</v>
      </c>
      <c r="F19" s="3" t="str">
        <f t="shared" si="3"/>
        <v>家家興隆多豪富&amp;nbsp;&amp;nbsp;四下平正是天堂</v>
      </c>
      <c r="G19" s="3" t="s">
        <v>4139</v>
      </c>
      <c r="H19" s="3" t="s">
        <v>1124</v>
      </c>
      <c r="I19" s="3" t="str">
        <f t="shared" si="6"/>
        <v>&lt;span&gt;家家興隆多豪富&amp;nbsp;&amp;nbsp;四下平正是天堂&lt;/span&gt;</v>
      </c>
    </row>
    <row r="20" spans="1:9">
      <c r="B20" t="str">
        <f t="shared" si="0"/>
        <v/>
      </c>
      <c r="C20" t="str">
        <f t="shared" si="5"/>
        <v/>
      </c>
      <c r="D20" t="s">
        <v>4127</v>
      </c>
      <c r="E20" t="str">
        <f t="shared" si="2"/>
        <v>&amp;nbsp;&amp;nbsp;</v>
      </c>
      <c r="F20" s="3" t="str">
        <f t="shared" si="3"/>
        <v>&amp;nbsp;&amp;nbsp;</v>
      </c>
      <c r="G20" s="3" t="s">
        <v>4139</v>
      </c>
      <c r="H20" s="3" t="s">
        <v>1124</v>
      </c>
      <c r="I20" s="3" t="str">
        <f t="shared" si="6"/>
        <v>&lt;span&gt;&amp;nbsp;&amp;nbsp;&lt;/span&gt;</v>
      </c>
    </row>
    <row r="21" spans="1:9" ht="32.4">
      <c r="A21" s="3" t="s">
        <v>3949</v>
      </c>
      <c r="B21" t="str">
        <f t="shared" si="0"/>
        <v>前高後低難長久</v>
      </c>
      <c r="C21" t="str">
        <f t="shared" si="5"/>
        <v>後高前抵廣田莊</v>
      </c>
      <c r="D21" t="s">
        <v>4127</v>
      </c>
      <c r="E21" t="str">
        <f t="shared" si="2"/>
        <v>前高後低難長久&amp;nbsp;&amp;nbsp;後高前抵廣田莊</v>
      </c>
      <c r="F21" s="3" t="str">
        <f t="shared" si="3"/>
        <v>前高後低難長久&amp;nbsp;&amp;nbsp;後高前抵廣田莊</v>
      </c>
      <c r="G21" s="3" t="s">
        <v>4139</v>
      </c>
      <c r="H21" s="3" t="s">
        <v>1124</v>
      </c>
      <c r="I21" s="3" t="str">
        <f t="shared" si="6"/>
        <v>&lt;span&gt;前高後低難長久&amp;nbsp;&amp;nbsp;後高前抵廣田莊&lt;/span&gt;</v>
      </c>
    </row>
    <row r="22" spans="1:9" ht="32.4">
      <c r="A22" s="3" t="s">
        <v>3950</v>
      </c>
      <c r="B22" t="str">
        <f t="shared" si="0"/>
        <v>東低西高名逆地</v>
      </c>
      <c r="C22" t="str">
        <f t="shared" si="5"/>
        <v>水流震宮不相當</v>
      </c>
      <c r="D22" t="s">
        <v>4127</v>
      </c>
      <c r="E22" t="str">
        <f t="shared" si="2"/>
        <v>東低西高名逆地&amp;nbsp;&amp;nbsp;水流震宮不相當</v>
      </c>
      <c r="F22" s="3" t="str">
        <f t="shared" si="3"/>
        <v>東低西高名逆地&amp;nbsp;&amp;nbsp;水流震宮不相當</v>
      </c>
      <c r="G22" s="3" t="s">
        <v>4139</v>
      </c>
      <c r="H22" s="3" t="s">
        <v>1124</v>
      </c>
      <c r="I22" s="3" t="str">
        <f t="shared" si="6"/>
        <v>&lt;span&gt;東低西高名逆地&amp;nbsp;&amp;nbsp;水流震宮不相當&lt;/span&gt;</v>
      </c>
    </row>
    <row r="23" spans="1:9" ht="32.4">
      <c r="A23" s="3" t="s">
        <v>3951</v>
      </c>
      <c r="B23" t="str">
        <f t="shared" si="0"/>
        <v>雖然流去無妨礙</v>
      </c>
      <c r="C23" t="str">
        <f t="shared" si="5"/>
        <v>亦主人丁竄遠方</v>
      </c>
      <c r="D23" t="s">
        <v>4127</v>
      </c>
      <c r="E23" t="str">
        <f t="shared" si="2"/>
        <v>雖然流去無妨礙&amp;nbsp;&amp;nbsp;亦主人丁竄遠方</v>
      </c>
      <c r="F23" s="3" t="str">
        <f t="shared" si="3"/>
        <v>雖然流去無妨礙&amp;nbsp;&amp;nbsp;亦主人丁竄遠方</v>
      </c>
      <c r="G23" s="3" t="s">
        <v>4139</v>
      </c>
      <c r="H23" s="3" t="s">
        <v>1124</v>
      </c>
      <c r="I23" s="3" t="str">
        <f t="shared" si="6"/>
        <v>&lt;span&gt;雖然流去無妨礙&amp;nbsp;&amp;nbsp;亦主人丁竄遠方&lt;/span&gt;</v>
      </c>
    </row>
    <row r="24" spans="1:9">
      <c r="B24" t="str">
        <f t="shared" si="0"/>
        <v/>
      </c>
      <c r="C24" t="str">
        <f t="shared" si="5"/>
        <v/>
      </c>
      <c r="D24" t="s">
        <v>4127</v>
      </c>
      <c r="E24" t="str">
        <f t="shared" si="2"/>
        <v>&amp;nbsp;&amp;nbsp;</v>
      </c>
      <c r="F24" s="3" t="str">
        <f t="shared" si="3"/>
        <v>&amp;nbsp;&amp;nbsp;</v>
      </c>
      <c r="G24" s="3" t="s">
        <v>4139</v>
      </c>
      <c r="H24" s="3" t="s">
        <v>1124</v>
      </c>
      <c r="I24" s="3" t="str">
        <f t="shared" si="6"/>
        <v>&lt;span&gt;&amp;nbsp;&amp;nbsp;&lt;/span&gt;</v>
      </c>
    </row>
    <row r="25" spans="1:9" ht="32.4">
      <c r="A25" s="3" t="s">
        <v>3952</v>
      </c>
      <c r="B25" t="str">
        <f t="shared" si="0"/>
        <v>東高西低為澤地</v>
      </c>
      <c r="C25" t="str">
        <f t="shared" si="5"/>
        <v>定主後代出賢良</v>
      </c>
      <c r="D25" t="s">
        <v>4127</v>
      </c>
      <c r="E25" t="str">
        <f t="shared" si="2"/>
        <v>東高西低為澤地&amp;nbsp;&amp;nbsp;定主後代出賢良</v>
      </c>
      <c r="F25" s="3" t="str">
        <f t="shared" si="3"/>
        <v>東高西低為澤地&amp;nbsp;&amp;nbsp;定主後代出賢良</v>
      </c>
      <c r="G25" s="3" t="s">
        <v>4139</v>
      </c>
      <c r="H25" s="3" t="s">
        <v>1124</v>
      </c>
      <c r="I25" s="3" t="str">
        <f t="shared" si="6"/>
        <v>&lt;span&gt;東高西低為澤地&amp;nbsp;&amp;nbsp;定主後代出賢良&lt;/span&gt;</v>
      </c>
    </row>
    <row r="26" spans="1:9" ht="32.4">
      <c r="A26" s="3" t="s">
        <v>3953</v>
      </c>
      <c r="B26" t="str">
        <f t="shared" si="0"/>
        <v>強然不動皆富貴</v>
      </c>
      <c r="C26" t="str">
        <f t="shared" si="5"/>
        <v>後代兒孫作棟樑</v>
      </c>
      <c r="D26" t="s">
        <v>4127</v>
      </c>
      <c r="E26" t="str">
        <f t="shared" si="2"/>
        <v>強然不動皆富貴&amp;nbsp;&amp;nbsp;後代兒孫作棟樑</v>
      </c>
      <c r="F26" s="3" t="str">
        <f t="shared" si="3"/>
        <v>強然不動皆富貴&amp;nbsp;&amp;nbsp;後代兒孫作棟樑</v>
      </c>
      <c r="G26" s="3" t="s">
        <v>4139</v>
      </c>
      <c r="H26" s="3" t="s">
        <v>1124</v>
      </c>
      <c r="I26" s="3" t="str">
        <f t="shared" si="6"/>
        <v>&lt;span&gt;強然不動皆富貴&amp;nbsp;&amp;nbsp;後代兒孫作棟樑&lt;/span&gt;</v>
      </c>
    </row>
    <row r="27" spans="1:9">
      <c r="B27" t="str">
        <f t="shared" si="0"/>
        <v/>
      </c>
      <c r="C27" t="str">
        <f t="shared" si="5"/>
        <v/>
      </c>
      <c r="D27" t="s">
        <v>4127</v>
      </c>
      <c r="E27" t="str">
        <f t="shared" si="2"/>
        <v>&amp;nbsp;&amp;nbsp;</v>
      </c>
      <c r="F27" s="3" t="str">
        <f t="shared" si="3"/>
        <v>&amp;nbsp;&amp;nbsp;</v>
      </c>
      <c r="G27" s="3" t="s">
        <v>4139</v>
      </c>
      <c r="H27" s="3" t="s">
        <v>1124</v>
      </c>
      <c r="I27" s="3" t="str">
        <f t="shared" si="6"/>
        <v>&lt;span&gt;&amp;nbsp;&amp;nbsp;&lt;/span&gt;</v>
      </c>
    </row>
    <row r="28" spans="1:9" ht="32.4">
      <c r="A28" s="3" t="s">
        <v>3954</v>
      </c>
      <c r="B28" t="str">
        <f t="shared" si="0"/>
        <v>宅後池塘主貧乏</v>
      </c>
      <c r="C28" t="str">
        <f t="shared" si="5"/>
        <v>又主無嗣腹嗽腸</v>
      </c>
      <c r="D28" t="s">
        <v>4127</v>
      </c>
      <c r="E28" t="str">
        <f t="shared" si="2"/>
        <v>宅後池塘主貧乏&amp;nbsp;&amp;nbsp;又主無嗣腹嗽腸</v>
      </c>
      <c r="F28" s="3" t="str">
        <f t="shared" si="3"/>
        <v>宅後池塘主貧乏&amp;nbsp;&amp;nbsp;又主無嗣腹嗽腸</v>
      </c>
      <c r="G28" s="3" t="s">
        <v>4139</v>
      </c>
      <c r="H28" s="3" t="s">
        <v>1124</v>
      </c>
      <c r="I28" s="3" t="str">
        <f t="shared" si="6"/>
        <v>&lt;span&gt;宅後池塘主貧乏&amp;nbsp;&amp;nbsp;又主無嗣腹嗽腸&lt;/span&gt;</v>
      </c>
    </row>
    <row r="29" spans="1:9" ht="32.4">
      <c r="A29" s="3" t="s">
        <v>3955</v>
      </c>
      <c r="B29" t="str">
        <f t="shared" si="0"/>
        <v>當前沖水傷五箭</v>
      </c>
      <c r="C29" t="str">
        <f t="shared" si="5"/>
        <v>定主癆傷出災殃</v>
      </c>
      <c r="D29" t="s">
        <v>4127</v>
      </c>
      <c r="E29" t="str">
        <f t="shared" si="2"/>
        <v>當前沖水傷五箭&amp;nbsp;&amp;nbsp;定主癆傷出災殃</v>
      </c>
      <c r="F29" s="3" t="str">
        <f t="shared" si="3"/>
        <v>當前沖水傷五箭&amp;nbsp;&amp;nbsp;定主癆傷出災殃</v>
      </c>
      <c r="G29" s="3" t="s">
        <v>4139</v>
      </c>
      <c r="H29" s="3" t="s">
        <v>1124</v>
      </c>
      <c r="I29" s="3" t="str">
        <f t="shared" si="6"/>
        <v>&lt;span&gt;當前沖水傷五箭&amp;nbsp;&amp;nbsp;定主癆傷出災殃&lt;/span&gt;</v>
      </c>
    </row>
    <row r="30" spans="1:9" ht="32.4">
      <c r="A30" s="3" t="s">
        <v>3956</v>
      </c>
      <c r="B30" t="str">
        <f t="shared" si="0"/>
        <v>若然衝破二位上</v>
      </c>
      <c r="C30" t="str">
        <f t="shared" si="5"/>
        <v>後代淫亂沒主張</v>
      </c>
      <c r="D30" t="s">
        <v>4127</v>
      </c>
      <c r="E30" t="str">
        <f t="shared" si="2"/>
        <v>若然衝破二位上&amp;nbsp;&amp;nbsp;後代淫亂沒主張</v>
      </c>
      <c r="F30" s="3" t="str">
        <f t="shared" si="3"/>
        <v>若然衝破二位上&amp;nbsp;&amp;nbsp;後代淫亂沒主張</v>
      </c>
      <c r="G30" s="3" t="s">
        <v>4139</v>
      </c>
      <c r="H30" s="3" t="s">
        <v>1124</v>
      </c>
      <c r="I30" s="3" t="str">
        <f t="shared" si="6"/>
        <v>&lt;span&gt;若然衝破二位上&amp;nbsp;&amp;nbsp;後代淫亂沒主張&lt;/span&gt;</v>
      </c>
    </row>
    <row r="31" spans="1:9" ht="32.4">
      <c r="A31" s="3" t="s">
        <v>3957</v>
      </c>
      <c r="B31" t="str">
        <f t="shared" si="0"/>
        <v>卻然流去無妨礙</v>
      </c>
      <c r="C31" t="str">
        <f t="shared" si="5"/>
        <v>宅後池塘漸漸傷</v>
      </c>
      <c r="D31" t="s">
        <v>4127</v>
      </c>
      <c r="E31" t="str">
        <f t="shared" si="2"/>
        <v>卻然流去無妨礙&amp;nbsp;&amp;nbsp;宅後池塘漸漸傷</v>
      </c>
      <c r="F31" s="3" t="str">
        <f t="shared" si="3"/>
        <v>卻然流去無妨礙&amp;nbsp;&amp;nbsp;宅後池塘漸漸傷</v>
      </c>
      <c r="G31" s="3" t="s">
        <v>4139</v>
      </c>
      <c r="H31" s="3" t="s">
        <v>1124</v>
      </c>
      <c r="I31" s="3" t="str">
        <f t="shared" si="6"/>
        <v>&lt;span&gt;卻然流去無妨礙&amp;nbsp;&amp;nbsp;宅後池塘漸漸傷&lt;/span&gt;</v>
      </c>
    </row>
    <row r="32" spans="1:9">
      <c r="B32" t="str">
        <f t="shared" si="0"/>
        <v/>
      </c>
      <c r="C32" t="str">
        <f t="shared" si="5"/>
        <v/>
      </c>
      <c r="D32" t="s">
        <v>4127</v>
      </c>
      <c r="E32" t="str">
        <f t="shared" si="2"/>
        <v>&amp;nbsp;&amp;nbsp;</v>
      </c>
      <c r="F32" s="3" t="str">
        <f t="shared" si="3"/>
        <v>&amp;nbsp;&amp;nbsp;</v>
      </c>
      <c r="G32" s="3" t="s">
        <v>4139</v>
      </c>
      <c r="H32" s="3" t="s">
        <v>1124</v>
      </c>
      <c r="I32" s="3" t="str">
        <f t="shared" si="6"/>
        <v>&lt;span&gt;&amp;nbsp;&amp;nbsp;&lt;/span&gt;</v>
      </c>
    </row>
    <row r="33" spans="1:9" ht="32.4">
      <c r="A33" s="3" t="s">
        <v>3958</v>
      </c>
      <c r="B33" t="str">
        <f t="shared" si="0"/>
        <v>巽上取水難長久</v>
      </c>
      <c r="C33" t="str">
        <f t="shared" si="5"/>
        <v>總然富貴不為祥</v>
      </c>
      <c r="D33" t="s">
        <v>4127</v>
      </c>
      <c r="E33" t="str">
        <f t="shared" si="2"/>
        <v>巽上取水難長久&amp;nbsp;&amp;nbsp;總然富貴不為祥</v>
      </c>
      <c r="F33" s="3" t="str">
        <f t="shared" si="3"/>
        <v>巽上取水難長久&amp;nbsp;&amp;nbsp;總然富貴不為祥</v>
      </c>
      <c r="G33" s="3" t="s">
        <v>4139</v>
      </c>
      <c r="H33" s="3" t="s">
        <v>1124</v>
      </c>
      <c r="I33" s="3" t="str">
        <f t="shared" si="6"/>
        <v>&lt;span&gt;巽上取水難長久&amp;nbsp;&amp;nbsp;總然富貴不為祥&lt;/span&gt;</v>
      </c>
    </row>
    <row r="34" spans="1:9" ht="32.4">
      <c r="A34" s="3" t="s">
        <v>3959</v>
      </c>
      <c r="B34" t="str">
        <f t="shared" si="0"/>
        <v>堂後汙地為絕地</v>
      </c>
      <c r="C34" t="str">
        <f t="shared" si="5"/>
        <v>東北兩箭最難防</v>
      </c>
      <c r="D34" t="s">
        <v>4127</v>
      </c>
      <c r="E34" t="str">
        <f t="shared" si="2"/>
        <v>堂後汙地為絕地&amp;nbsp;&amp;nbsp;東北兩箭最難防</v>
      </c>
      <c r="F34" s="3" t="str">
        <f t="shared" si="3"/>
        <v>堂後汙地為絕地&amp;nbsp;&amp;nbsp;東北兩箭最難防</v>
      </c>
      <c r="G34" s="3" t="s">
        <v>4139</v>
      </c>
      <c r="H34" s="3" t="s">
        <v>1124</v>
      </c>
      <c r="I34" s="3" t="str">
        <f t="shared" si="6"/>
        <v>&lt;span&gt;堂後汙地為絕地&amp;nbsp;&amp;nbsp;東北兩箭最難防&lt;/span&gt;</v>
      </c>
    </row>
    <row r="35" spans="1:9" ht="32.4">
      <c r="A35" s="3" t="s">
        <v>3960</v>
      </c>
      <c r="B35" t="str">
        <f t="shared" si="0"/>
        <v>卻然富貴無多載</v>
      </c>
      <c r="C35" t="str">
        <f t="shared" si="5"/>
        <v>十五年後定有傷</v>
      </c>
      <c r="D35" t="s">
        <v>4127</v>
      </c>
      <c r="E35" t="str">
        <f t="shared" si="2"/>
        <v>卻然富貴無多載&amp;nbsp;&amp;nbsp;十五年後定有傷</v>
      </c>
      <c r="F35" s="3" t="str">
        <f t="shared" si="3"/>
        <v>卻然富貴無多載&amp;nbsp;&amp;nbsp;十五年後定有傷</v>
      </c>
      <c r="G35" s="3" t="s">
        <v>4139</v>
      </c>
      <c r="H35" s="3" t="s">
        <v>1124</v>
      </c>
      <c r="I35" s="3" t="str">
        <f t="shared" si="6"/>
        <v>&lt;span&gt;卻然富貴無多載&amp;nbsp;&amp;nbsp;十五年後定有傷&lt;/span&gt;</v>
      </c>
    </row>
    <row r="36" spans="1:9">
      <c r="B36" t="str">
        <f t="shared" si="0"/>
        <v/>
      </c>
      <c r="C36" t="str">
        <f t="shared" si="5"/>
        <v/>
      </c>
      <c r="D36" t="s">
        <v>4127</v>
      </c>
      <c r="E36" t="str">
        <f t="shared" si="2"/>
        <v>&amp;nbsp;&amp;nbsp;</v>
      </c>
      <c r="F36" s="3" t="str">
        <f t="shared" si="3"/>
        <v>&amp;nbsp;&amp;nbsp;</v>
      </c>
      <c r="G36" s="3" t="s">
        <v>4139</v>
      </c>
      <c r="H36" s="3" t="s">
        <v>1124</v>
      </c>
      <c r="I36" s="3" t="str">
        <f t="shared" si="6"/>
        <v>&lt;span&gt;&amp;nbsp;&amp;nbsp;&lt;/span&gt;</v>
      </c>
    </row>
    <row r="37" spans="1:9" ht="32.4">
      <c r="A37" s="3" t="s">
        <v>3961</v>
      </c>
      <c r="B37" t="str">
        <f t="shared" si="0"/>
        <v>後高前低為上吉</v>
      </c>
      <c r="C37" t="str">
        <f t="shared" si="5"/>
        <v>壬子旺相進牛羊</v>
      </c>
      <c r="D37" t="s">
        <v>4127</v>
      </c>
      <c r="E37" t="str">
        <f t="shared" si="2"/>
        <v>後高前低為上吉&amp;nbsp;&amp;nbsp;壬子旺相進牛羊</v>
      </c>
      <c r="F37" s="3" t="str">
        <f t="shared" si="3"/>
        <v>後高前低為上吉&amp;nbsp;&amp;nbsp;壬子旺相進牛羊</v>
      </c>
      <c r="G37" s="3" t="s">
        <v>4139</v>
      </c>
      <c r="H37" s="3" t="s">
        <v>1124</v>
      </c>
      <c r="I37" s="3" t="str">
        <f t="shared" si="6"/>
        <v>&lt;span&gt;後高前低為上吉&amp;nbsp;&amp;nbsp;壬子旺相進牛羊&lt;/span&gt;</v>
      </c>
    </row>
    <row r="38" spans="1:9" ht="32.4">
      <c r="A38" s="3" t="s">
        <v>3962</v>
      </c>
      <c r="B38" t="str">
        <f t="shared" si="0"/>
        <v>資財倉庫皆茂盛</v>
      </c>
      <c r="C38" t="str">
        <f t="shared" si="5"/>
        <v>富貴榮華大吉昌</v>
      </c>
      <c r="D38" t="s">
        <v>4127</v>
      </c>
      <c r="E38" t="str">
        <f t="shared" si="2"/>
        <v>資財倉庫皆茂盛&amp;nbsp;&amp;nbsp;富貴榮華大吉昌</v>
      </c>
      <c r="F38" s="3" t="str">
        <f t="shared" si="3"/>
        <v>資財倉庫皆茂盛&amp;nbsp;&amp;nbsp;富貴榮華大吉昌</v>
      </c>
      <c r="G38" s="3" t="s">
        <v>4139</v>
      </c>
      <c r="H38" s="3" t="s">
        <v>1124</v>
      </c>
      <c r="I38" s="3" t="str">
        <f t="shared" si="6"/>
        <v>&lt;span&gt;資財倉庫皆茂盛&amp;nbsp;&amp;nbsp;富貴榮華大吉昌&lt;/span&gt;</v>
      </c>
    </row>
    <row r="39" spans="1:9">
      <c r="B39" t="str">
        <f t="shared" si="0"/>
        <v/>
      </c>
      <c r="C39" t="str">
        <f t="shared" si="5"/>
        <v/>
      </c>
      <c r="D39" t="s">
        <v>4127</v>
      </c>
      <c r="E39" t="str">
        <f t="shared" si="2"/>
        <v>&amp;nbsp;&amp;nbsp;</v>
      </c>
      <c r="F39" s="3" t="str">
        <f t="shared" si="3"/>
        <v>&amp;nbsp;&amp;nbsp;</v>
      </c>
      <c r="G39" s="3" t="s">
        <v>4139</v>
      </c>
      <c r="H39" s="3" t="s">
        <v>1124</v>
      </c>
      <c r="I39" s="3" t="str">
        <f t="shared" si="6"/>
        <v>&lt;span&gt;&amp;nbsp;&amp;nbsp;&lt;/span&gt;</v>
      </c>
    </row>
    <row r="40" spans="1:9" ht="32.4">
      <c r="A40" s="3" t="s">
        <v>3963</v>
      </c>
      <c r="B40" t="str">
        <f t="shared" si="0"/>
        <v>後有丘陵前有汙</v>
      </c>
      <c r="C40" t="str">
        <f t="shared" si="5"/>
        <v>彎彎曲曲透長江</v>
      </c>
      <c r="D40" t="s">
        <v>4127</v>
      </c>
      <c r="E40" t="str">
        <f t="shared" si="2"/>
        <v>後有丘陵前有汙&amp;nbsp;&amp;nbsp;彎彎曲曲透長江</v>
      </c>
      <c r="F40" s="3" t="str">
        <f t="shared" si="3"/>
        <v>後有丘陵前有汙&amp;nbsp;&amp;nbsp;彎彎曲曲透長江</v>
      </c>
      <c r="G40" s="3" t="s">
        <v>4139</v>
      </c>
      <c r="H40" s="3" t="s">
        <v>1124</v>
      </c>
      <c r="I40" s="3" t="str">
        <f t="shared" si="6"/>
        <v>&lt;span&gt;後有丘陵前有汙&amp;nbsp;&amp;nbsp;彎彎曲曲透長江&lt;/span&gt;</v>
      </c>
    </row>
    <row r="41" spans="1:9" ht="32.4">
      <c r="A41" s="3" t="s">
        <v>3964</v>
      </c>
      <c r="B41" t="str">
        <f t="shared" si="0"/>
        <v>進財添丁牛羊旺</v>
      </c>
      <c r="C41" t="str">
        <f t="shared" si="5"/>
        <v>子子孫孫福壽長</v>
      </c>
      <c r="D41" t="s">
        <v>4127</v>
      </c>
      <c r="E41" t="str">
        <f t="shared" si="2"/>
        <v>進財添丁牛羊旺&amp;nbsp;&amp;nbsp;子子孫孫福壽長</v>
      </c>
      <c r="F41" s="3" t="str">
        <f t="shared" si="3"/>
        <v>進財添丁牛羊旺&amp;nbsp;&amp;nbsp;子子孫孫福壽長</v>
      </c>
      <c r="G41" s="3" t="s">
        <v>4139</v>
      </c>
      <c r="H41" s="3" t="s">
        <v>1124</v>
      </c>
      <c r="I41" s="3" t="str">
        <f t="shared" si="6"/>
        <v>&lt;span&gt;進財添丁牛羊旺&amp;nbsp;&amp;nbsp;子子孫孫福壽長&lt;/span&gt;</v>
      </c>
    </row>
    <row r="42" spans="1:9">
      <c r="B42" t="str">
        <f t="shared" si="0"/>
        <v/>
      </c>
      <c r="C42" t="str">
        <f t="shared" si="5"/>
        <v/>
      </c>
      <c r="D42" t="s">
        <v>4127</v>
      </c>
      <c r="E42" t="str">
        <f t="shared" si="2"/>
        <v>&amp;nbsp;&amp;nbsp;</v>
      </c>
      <c r="F42" s="3" t="str">
        <f t="shared" si="3"/>
        <v>&amp;nbsp;&amp;nbsp;</v>
      </c>
      <c r="G42" s="3" t="s">
        <v>4139</v>
      </c>
      <c r="H42" s="3" t="s">
        <v>1124</v>
      </c>
      <c r="I42" s="3" t="str">
        <f t="shared" si="6"/>
        <v>&lt;span&gt;&amp;nbsp;&amp;nbsp;&lt;/span&gt;</v>
      </c>
    </row>
    <row r="43" spans="1:9" ht="32.4">
      <c r="A43" s="3" t="s">
        <v>3965</v>
      </c>
      <c r="B43" t="str">
        <f t="shared" si="0"/>
        <v>四邊低窪正中高</v>
      </c>
      <c r="C43" t="str">
        <f t="shared" si="5"/>
        <v>水流四散殺人刀</v>
      </c>
      <c r="D43" t="s">
        <v>4127</v>
      </c>
      <c r="E43" t="str">
        <f t="shared" si="2"/>
        <v>四邊低窪正中高&amp;nbsp;&amp;nbsp;水流四散殺人刀</v>
      </c>
      <c r="F43" s="3" t="str">
        <f t="shared" si="3"/>
        <v>四邊低窪正中高&amp;nbsp;&amp;nbsp;水流四散殺人刀</v>
      </c>
      <c r="G43" s="3" t="s">
        <v>4139</v>
      </c>
      <c r="H43" s="3" t="s">
        <v>1124</v>
      </c>
      <c r="I43" s="3" t="str">
        <f t="shared" si="6"/>
        <v>&lt;span&gt;四邊低窪正中高&amp;nbsp;&amp;nbsp;水流四散殺人刀&lt;/span&gt;</v>
      </c>
    </row>
    <row r="44" spans="1:9" ht="32.4">
      <c r="A44" s="3" t="s">
        <v>3966</v>
      </c>
      <c r="B44" t="str">
        <f t="shared" si="0"/>
        <v>總然四下成龍虎</v>
      </c>
      <c r="C44" t="str">
        <f t="shared" si="5"/>
        <v>二十四年主失拋</v>
      </c>
      <c r="D44" t="s">
        <v>4127</v>
      </c>
      <c r="E44" t="str">
        <f t="shared" si="2"/>
        <v>總然四下成龍虎&amp;nbsp;&amp;nbsp;二十四年主失拋</v>
      </c>
      <c r="F44" s="3" t="str">
        <f t="shared" si="3"/>
        <v>總然四下成龍虎&amp;nbsp;&amp;nbsp;二十四年主失拋</v>
      </c>
      <c r="G44" s="3" t="s">
        <v>4139</v>
      </c>
      <c r="H44" s="3" t="s">
        <v>1124</v>
      </c>
      <c r="I44" s="3" t="str">
        <f t="shared" si="6"/>
        <v>&lt;span&gt;總然四下成龍虎&amp;nbsp;&amp;nbsp;二十四年主失拋&lt;/span&gt;</v>
      </c>
    </row>
    <row r="45" spans="1:9">
      <c r="B45" t="str">
        <f t="shared" si="0"/>
        <v/>
      </c>
      <c r="C45" t="str">
        <f t="shared" si="5"/>
        <v/>
      </c>
      <c r="D45" t="s">
        <v>4127</v>
      </c>
      <c r="E45" t="str">
        <f t="shared" si="2"/>
        <v>&amp;nbsp;&amp;nbsp;</v>
      </c>
      <c r="F45" s="3" t="str">
        <f t="shared" si="3"/>
        <v>&amp;nbsp;&amp;nbsp;</v>
      </c>
      <c r="G45" s="3" t="s">
        <v>4139</v>
      </c>
      <c r="H45" s="3" t="s">
        <v>1124</v>
      </c>
      <c r="I45" s="3" t="str">
        <f t="shared" si="6"/>
        <v>&lt;span&gt;&amp;nbsp;&amp;nbsp;&lt;/span&gt;</v>
      </c>
    </row>
    <row r="46" spans="1:9" ht="32.4">
      <c r="A46" s="3" t="s">
        <v>3967</v>
      </c>
      <c r="B46" t="str">
        <f t="shared" si="0"/>
        <v>門前有石倒塵埃</v>
      </c>
      <c r="C46" t="str">
        <f t="shared" si="5"/>
        <v>賊盜臨門殃愁懷</v>
      </c>
      <c r="D46" t="s">
        <v>4127</v>
      </c>
      <c r="E46" t="str">
        <f t="shared" si="2"/>
        <v>門前有石倒塵埃&amp;nbsp;&amp;nbsp;賊盜臨門殃愁懷</v>
      </c>
      <c r="F46" s="3" t="str">
        <f t="shared" si="3"/>
        <v>門前有石倒塵埃&amp;nbsp;&amp;nbsp;賊盜臨門殃愁懷</v>
      </c>
      <c r="G46" s="3" t="s">
        <v>4139</v>
      </c>
      <c r="H46" s="3" t="s">
        <v>1124</v>
      </c>
      <c r="I46" s="3" t="str">
        <f t="shared" si="6"/>
        <v>&lt;span&gt;門前有石倒塵埃&amp;nbsp;&amp;nbsp;賊盜臨門殃愁懷&lt;/span&gt;</v>
      </c>
    </row>
    <row r="47" spans="1:9" ht="32.4">
      <c r="A47" s="3" t="s">
        <v>3968</v>
      </c>
      <c r="B47" t="str">
        <f t="shared" si="0"/>
        <v>官事口舌年年有</v>
      </c>
      <c r="C47" t="str">
        <f t="shared" si="5"/>
        <v>神箭難防暗射來</v>
      </c>
      <c r="D47" t="s">
        <v>4127</v>
      </c>
      <c r="E47" t="str">
        <f t="shared" si="2"/>
        <v>官事口舌年年有&amp;nbsp;&amp;nbsp;神箭難防暗射來</v>
      </c>
      <c r="F47" s="3" t="str">
        <f t="shared" si="3"/>
        <v>官事口舌年年有&amp;nbsp;&amp;nbsp;神箭難防暗射來</v>
      </c>
      <c r="G47" s="3" t="s">
        <v>4139</v>
      </c>
      <c r="H47" s="3" t="s">
        <v>1124</v>
      </c>
      <c r="I47" s="3" t="str">
        <f t="shared" si="6"/>
        <v>&lt;span&gt;官事口舌年年有&amp;nbsp;&amp;nbsp;神箭難防暗射來&lt;/span&gt;</v>
      </c>
    </row>
    <row r="48" spans="1:9">
      <c r="B48" t="str">
        <f t="shared" si="0"/>
        <v/>
      </c>
      <c r="C48" t="str">
        <f t="shared" si="5"/>
        <v/>
      </c>
      <c r="D48" t="s">
        <v>4127</v>
      </c>
      <c r="E48" t="str">
        <f t="shared" si="2"/>
        <v>&amp;nbsp;&amp;nbsp;</v>
      </c>
      <c r="F48" s="3" t="str">
        <f t="shared" si="3"/>
        <v>&amp;nbsp;&amp;nbsp;</v>
      </c>
      <c r="G48" s="3" t="s">
        <v>4139</v>
      </c>
      <c r="H48" s="3" t="s">
        <v>1124</v>
      </c>
      <c r="I48" s="3" t="str">
        <f t="shared" si="6"/>
        <v>&lt;span&gt;&amp;nbsp;&amp;nbsp;&lt;/span&gt;</v>
      </c>
    </row>
    <row r="49" spans="1:9" ht="32.4">
      <c r="A49" s="3" t="s">
        <v>3969</v>
      </c>
      <c r="B49" t="str">
        <f t="shared" si="0"/>
        <v>四邊高廣正中低</v>
      </c>
      <c r="C49" t="str">
        <f t="shared" si="5"/>
        <v>此地名為地獄池</v>
      </c>
      <c r="D49" t="s">
        <v>4127</v>
      </c>
      <c r="E49" t="str">
        <f t="shared" si="2"/>
        <v>四邊高廣正中低&amp;nbsp;&amp;nbsp;此地名為地獄池</v>
      </c>
      <c r="F49" s="3" t="str">
        <f t="shared" si="3"/>
        <v>四邊高廣正中低&amp;nbsp;&amp;nbsp;此地名為地獄池</v>
      </c>
      <c r="G49" s="3" t="s">
        <v>4139</v>
      </c>
      <c r="H49" s="3" t="s">
        <v>1124</v>
      </c>
      <c r="I49" s="3" t="str">
        <f t="shared" si="6"/>
        <v>&lt;span&gt;四邊高廣正中低&amp;nbsp;&amp;nbsp;此地名為地獄池&lt;/span&gt;</v>
      </c>
    </row>
    <row r="50" spans="1:9" ht="32.4">
      <c r="A50" s="3" t="s">
        <v>3970</v>
      </c>
      <c r="B50" t="str">
        <f t="shared" si="0"/>
        <v>家門衰敗難為厚</v>
      </c>
      <c r="C50" t="str">
        <f t="shared" si="5"/>
        <v>陰盛陽衰事漸虧</v>
      </c>
      <c r="D50" t="s">
        <v>4127</v>
      </c>
      <c r="E50" t="str">
        <f t="shared" si="2"/>
        <v>家門衰敗難為厚&amp;nbsp;&amp;nbsp;陰盛陽衰事漸虧</v>
      </c>
      <c r="F50" s="3" t="str">
        <f t="shared" si="3"/>
        <v>家門衰敗難為厚&amp;nbsp;&amp;nbsp;陰盛陽衰事漸虧</v>
      </c>
      <c r="G50" s="3" t="s">
        <v>4139</v>
      </c>
      <c r="H50" s="3" t="s">
        <v>1124</v>
      </c>
      <c r="I50" s="3" t="str">
        <f t="shared" si="6"/>
        <v>&lt;span&gt;家門衰敗難為厚&amp;nbsp;&amp;nbsp;陰盛陽衰事漸虧&lt;/span&gt;</v>
      </c>
    </row>
    <row r="51" spans="1:9">
      <c r="B51" t="str">
        <f t="shared" si="0"/>
        <v/>
      </c>
      <c r="C51" t="str">
        <f t="shared" si="5"/>
        <v/>
      </c>
      <c r="D51" t="s">
        <v>4127</v>
      </c>
      <c r="E51" t="str">
        <f t="shared" si="2"/>
        <v>&amp;nbsp;&amp;nbsp;</v>
      </c>
      <c r="F51" s="3" t="str">
        <f t="shared" si="3"/>
        <v>&amp;nbsp;&amp;nbsp;</v>
      </c>
      <c r="G51" s="3" t="s">
        <v>4139</v>
      </c>
      <c r="H51" s="3" t="s">
        <v>1124</v>
      </c>
      <c r="I51" s="3" t="str">
        <f t="shared" si="6"/>
        <v>&lt;span&gt;&amp;nbsp;&amp;nbsp;&lt;/span&gt;</v>
      </c>
    </row>
    <row r="52" spans="1:9" ht="32.4">
      <c r="A52" s="3" t="s">
        <v>3971</v>
      </c>
      <c r="B52" t="str">
        <f t="shared" si="0"/>
        <v>前窄後寬盛足誇</v>
      </c>
      <c r="C52" t="str">
        <f t="shared" si="5"/>
        <v>家道興隆定富華</v>
      </c>
      <c r="D52" t="s">
        <v>4127</v>
      </c>
      <c r="E52" t="str">
        <f t="shared" si="2"/>
        <v>前窄後寬盛足誇&amp;nbsp;&amp;nbsp;家道興隆定富華</v>
      </c>
      <c r="F52" s="3" t="str">
        <f t="shared" si="3"/>
        <v>前窄後寬盛足誇&amp;nbsp;&amp;nbsp;家道興隆定富華</v>
      </c>
      <c r="G52" s="3" t="s">
        <v>4139</v>
      </c>
      <c r="H52" s="3" t="s">
        <v>1124</v>
      </c>
      <c r="I52" s="3" t="str">
        <f t="shared" si="6"/>
        <v>&lt;span&gt;前窄後寬盛足誇&amp;nbsp;&amp;nbsp;家道興隆定富華&lt;/span&gt;</v>
      </c>
    </row>
    <row r="53" spans="1:9" ht="32.4">
      <c r="A53" s="3" t="s">
        <v>3972</v>
      </c>
      <c r="B53" t="str">
        <f t="shared" si="0"/>
        <v>子孫昌盛臨官照</v>
      </c>
      <c r="C53" t="str">
        <f t="shared" si="5"/>
        <v>田園豐厚足桑麻</v>
      </c>
      <c r="D53" t="s">
        <v>4127</v>
      </c>
      <c r="E53" t="str">
        <f t="shared" si="2"/>
        <v>子孫昌盛臨官照&amp;nbsp;&amp;nbsp;田園豐厚足桑麻</v>
      </c>
      <c r="F53" s="3" t="str">
        <f t="shared" si="3"/>
        <v>子孫昌盛臨官照&amp;nbsp;&amp;nbsp;田園豐厚足桑麻</v>
      </c>
      <c r="G53" s="3" t="s">
        <v>4139</v>
      </c>
      <c r="H53" s="3" t="s">
        <v>1124</v>
      </c>
      <c r="I53" s="3" t="str">
        <f t="shared" si="6"/>
        <v>&lt;span&gt;子孫昌盛臨官照&amp;nbsp;&amp;nbsp;田園豐厚足桑麻&lt;/span&gt;</v>
      </c>
    </row>
    <row r="54" spans="1:9">
      <c r="B54" t="str">
        <f t="shared" si="0"/>
        <v/>
      </c>
      <c r="C54" t="str">
        <f t="shared" si="5"/>
        <v/>
      </c>
      <c r="D54" t="s">
        <v>4127</v>
      </c>
      <c r="E54" t="str">
        <f t="shared" si="2"/>
        <v>&amp;nbsp;&amp;nbsp;</v>
      </c>
      <c r="F54" s="3" t="str">
        <f t="shared" si="3"/>
        <v>&amp;nbsp;&amp;nbsp;</v>
      </c>
      <c r="G54" s="3" t="s">
        <v>4139</v>
      </c>
      <c r="H54" s="3" t="s">
        <v>1124</v>
      </c>
      <c r="I54" s="3" t="str">
        <f t="shared" si="6"/>
        <v>&lt;span&gt;&amp;nbsp;&amp;nbsp;&lt;/span&gt;</v>
      </c>
    </row>
    <row r="55" spans="1:9" ht="32.4">
      <c r="A55" s="3" t="s">
        <v>3973</v>
      </c>
      <c r="B55" t="str">
        <f t="shared" si="0"/>
        <v>前寬後窄不須言</v>
      </c>
      <c r="C55" t="str">
        <f t="shared" si="5"/>
        <v>定主家乏賣盡田</v>
      </c>
      <c r="D55" t="s">
        <v>4127</v>
      </c>
      <c r="E55" t="str">
        <f t="shared" si="2"/>
        <v>前寬後窄不須言&amp;nbsp;&amp;nbsp;定主家乏賣盡田</v>
      </c>
      <c r="F55" s="3" t="str">
        <f t="shared" si="3"/>
        <v>前寬後窄不須言&amp;nbsp;&amp;nbsp;定主家乏賣盡田</v>
      </c>
      <c r="G55" s="3" t="s">
        <v>4139</v>
      </c>
      <c r="H55" s="3" t="s">
        <v>1124</v>
      </c>
      <c r="I55" s="3" t="str">
        <f t="shared" si="6"/>
        <v>&lt;span&gt;前寬後窄不須言&amp;nbsp;&amp;nbsp;定主家乏賣盡田&lt;/span&gt;</v>
      </c>
    </row>
    <row r="56" spans="1:9" ht="32.4">
      <c r="A56" s="3" t="s">
        <v>3974</v>
      </c>
      <c r="B56" t="str">
        <f t="shared" si="0"/>
        <v>子孫逃出他方去</v>
      </c>
      <c r="C56" t="str">
        <f t="shared" si="5"/>
        <v>只因口大犯凶拳</v>
      </c>
      <c r="D56" t="s">
        <v>4127</v>
      </c>
      <c r="E56" t="str">
        <f t="shared" si="2"/>
        <v>子孫逃出他方去&amp;nbsp;&amp;nbsp;只因口大犯凶拳</v>
      </c>
      <c r="F56" s="3" t="str">
        <f t="shared" si="3"/>
        <v>子孫逃出他方去&amp;nbsp;&amp;nbsp;只因口大犯凶拳</v>
      </c>
      <c r="G56" s="3" t="s">
        <v>4139</v>
      </c>
      <c r="H56" s="3" t="s">
        <v>1124</v>
      </c>
      <c r="I56" s="3" t="str">
        <f t="shared" si="6"/>
        <v>&lt;span&gt;子孫逃出他方去&amp;nbsp;&amp;nbsp;只因口大犯凶拳&lt;/span&gt;</v>
      </c>
    </row>
    <row r="57" spans="1:9">
      <c r="B57" t="str">
        <f t="shared" si="0"/>
        <v/>
      </c>
      <c r="C57" t="str">
        <f t="shared" si="5"/>
        <v/>
      </c>
      <c r="D57" t="s">
        <v>4127</v>
      </c>
      <c r="E57" t="str">
        <f t="shared" si="2"/>
        <v>&amp;nbsp;&amp;nbsp;</v>
      </c>
      <c r="F57" s="3" t="str">
        <f t="shared" si="3"/>
        <v>&amp;nbsp;&amp;nbsp;</v>
      </c>
      <c r="G57" s="3" t="s">
        <v>4139</v>
      </c>
      <c r="H57" s="3" t="s">
        <v>1124</v>
      </c>
      <c r="I57" s="3" t="str">
        <f t="shared" si="6"/>
        <v>&lt;span&gt;&amp;nbsp;&amp;nbsp;&lt;/span&gt;</v>
      </c>
    </row>
    <row r="58" spans="1:9" ht="32.4">
      <c r="A58" s="3" t="s">
        <v>3975</v>
      </c>
      <c r="B58" t="str">
        <f t="shared" si="0"/>
        <v>風雷高廣天澤低</v>
      </c>
      <c r="C58" t="str">
        <f t="shared" si="5"/>
        <v>有糧有谷足生意</v>
      </c>
      <c r="D58" t="s">
        <v>4127</v>
      </c>
      <c r="E58" t="str">
        <f t="shared" si="2"/>
        <v>風雷高廣天澤低&amp;nbsp;&amp;nbsp;有糧有谷足生意</v>
      </c>
      <c r="F58" s="3" t="str">
        <f t="shared" si="3"/>
        <v>風雷高廣天澤低&amp;nbsp;&amp;nbsp;有糧有谷足生意</v>
      </c>
      <c r="G58" s="3" t="s">
        <v>4139</v>
      </c>
      <c r="H58" s="3" t="s">
        <v>1124</v>
      </c>
      <c r="I58" s="3" t="str">
        <f t="shared" si="6"/>
        <v>&lt;span&gt;風雷高廣天澤低&amp;nbsp;&amp;nbsp;有糧有谷足生意&lt;/span&gt;</v>
      </c>
    </row>
    <row r="59" spans="1:9" ht="32.4">
      <c r="A59" s="3" t="s">
        <v>3976</v>
      </c>
      <c r="B59" t="str">
        <f t="shared" si="0"/>
        <v>出門車馬皆隨足</v>
      </c>
      <c r="C59" t="str">
        <f t="shared" si="5"/>
        <v>兒孫代代做官廳</v>
      </c>
      <c r="D59" t="s">
        <v>4127</v>
      </c>
      <c r="E59" t="str">
        <f t="shared" si="2"/>
        <v>出門車馬皆隨足&amp;nbsp;&amp;nbsp;兒孫代代做官廳</v>
      </c>
      <c r="F59" s="3" t="str">
        <f t="shared" si="3"/>
        <v>出門車馬皆隨足&amp;nbsp;&amp;nbsp;兒孫代代做官廳</v>
      </c>
      <c r="G59" s="3" t="s">
        <v>4139</v>
      </c>
      <c r="H59" s="3" t="s">
        <v>1124</v>
      </c>
      <c r="I59" s="3" t="str">
        <f t="shared" si="6"/>
        <v>&lt;span&gt;出門車馬皆隨足&amp;nbsp;&amp;nbsp;兒孫代代做官廳&lt;/span&gt;</v>
      </c>
    </row>
    <row r="60" spans="1:9">
      <c r="B60" t="str">
        <f t="shared" si="0"/>
        <v/>
      </c>
      <c r="C60" t="str">
        <f t="shared" si="5"/>
        <v/>
      </c>
      <c r="D60" t="s">
        <v>4127</v>
      </c>
      <c r="E60" t="str">
        <f t="shared" si="2"/>
        <v>&amp;nbsp;&amp;nbsp;</v>
      </c>
      <c r="F60" s="3" t="str">
        <f t="shared" si="3"/>
        <v>&amp;nbsp;&amp;nbsp;</v>
      </c>
      <c r="G60" s="3" t="s">
        <v>4139</v>
      </c>
      <c r="H60" s="3" t="s">
        <v>1124</v>
      </c>
      <c r="I60" s="3" t="str">
        <f t="shared" si="6"/>
        <v>&lt;span&gt;&amp;nbsp;&amp;nbsp;&lt;/span&gt;</v>
      </c>
    </row>
    <row r="61" spans="1:9" ht="32.4">
      <c r="A61" s="3" t="s">
        <v>3977</v>
      </c>
      <c r="B61" t="str">
        <f t="shared" si="0"/>
        <v>左伸右縮最為良</v>
      </c>
      <c r="C61" t="str">
        <f t="shared" si="5"/>
        <v>艮上來龍丁財祥</v>
      </c>
      <c r="D61" t="s">
        <v>4127</v>
      </c>
      <c r="E61" t="str">
        <f t="shared" si="2"/>
        <v>左伸右縮最為良&amp;nbsp;&amp;nbsp;艮上來龍丁財祥</v>
      </c>
      <c r="F61" s="3" t="str">
        <f t="shared" si="3"/>
        <v>左伸右縮最為良&amp;nbsp;&amp;nbsp;艮上來龍丁財祥</v>
      </c>
      <c r="G61" s="3" t="s">
        <v>4139</v>
      </c>
      <c r="H61" s="3" t="s">
        <v>1124</v>
      </c>
      <c r="I61" s="3" t="str">
        <f t="shared" si="6"/>
        <v>&lt;span&gt;左伸右縮最為良&amp;nbsp;&amp;nbsp;艮上來龍丁財祥&lt;/span&gt;</v>
      </c>
    </row>
    <row r="62" spans="1:9" ht="32.4">
      <c r="A62" s="3" t="s">
        <v>3978</v>
      </c>
      <c r="B62" t="str">
        <f t="shared" si="0"/>
        <v>鷹行人儀家和順</v>
      </c>
      <c r="C62" t="str">
        <f t="shared" si="5"/>
        <v>後代兒孫紫衣郎</v>
      </c>
      <c r="D62" t="s">
        <v>4127</v>
      </c>
      <c r="E62" t="str">
        <f t="shared" si="2"/>
        <v>鷹行人儀家和順&amp;nbsp;&amp;nbsp;後代兒孫紫衣郎</v>
      </c>
      <c r="F62" s="3" t="str">
        <f t="shared" si="3"/>
        <v>鷹行人儀家和順&amp;nbsp;&amp;nbsp;後代兒孫紫衣郎</v>
      </c>
      <c r="G62" s="3" t="s">
        <v>4139</v>
      </c>
      <c r="H62" s="3" t="s">
        <v>1124</v>
      </c>
      <c r="I62" s="3" t="str">
        <f t="shared" si="6"/>
        <v>&lt;span&gt;鷹行人儀家和順&amp;nbsp;&amp;nbsp;後代兒孫紫衣郎&lt;/span&gt;</v>
      </c>
    </row>
    <row r="63" spans="1:9" ht="32.4">
      <c r="A63" s="3" t="s">
        <v>3979</v>
      </c>
      <c r="B63" t="str">
        <f t="shared" si="0"/>
        <v>豬羊牛馬成群走</v>
      </c>
      <c r="C63" t="str">
        <f t="shared" si="5"/>
        <v>四十年後漸漸揚</v>
      </c>
      <c r="D63" t="s">
        <v>4127</v>
      </c>
      <c r="E63" t="str">
        <f t="shared" si="2"/>
        <v>豬羊牛馬成群走&amp;nbsp;&amp;nbsp;四十年後漸漸揚</v>
      </c>
      <c r="F63" s="3" t="str">
        <f t="shared" si="3"/>
        <v>豬羊牛馬成群走&amp;nbsp;&amp;nbsp;四十年後漸漸揚</v>
      </c>
      <c r="G63" s="3" t="s">
        <v>4139</v>
      </c>
      <c r="H63" s="3" t="s">
        <v>1124</v>
      </c>
      <c r="I63" s="3" t="str">
        <f t="shared" si="6"/>
        <v>&lt;span&gt;豬羊牛馬成群走&amp;nbsp;&amp;nbsp;四十年後漸漸揚&lt;/span&gt;</v>
      </c>
    </row>
    <row r="64" spans="1:9">
      <c r="B64" t="str">
        <f t="shared" si="0"/>
        <v/>
      </c>
      <c r="C64" t="str">
        <f t="shared" si="5"/>
        <v/>
      </c>
      <c r="D64" t="s">
        <v>4127</v>
      </c>
      <c r="E64" t="str">
        <f t="shared" si="2"/>
        <v>&amp;nbsp;&amp;nbsp;</v>
      </c>
      <c r="F64" s="3" t="str">
        <f t="shared" si="3"/>
        <v>&amp;nbsp;&amp;nbsp;</v>
      </c>
      <c r="G64" s="3" t="s">
        <v>4139</v>
      </c>
      <c r="H64" s="3" t="s">
        <v>1124</v>
      </c>
      <c r="I64" s="3" t="str">
        <f t="shared" si="6"/>
        <v>&lt;span&gt;&amp;nbsp;&amp;nbsp;&lt;/span&gt;</v>
      </c>
    </row>
    <row r="65" spans="1:9" ht="32.4">
      <c r="A65" s="3" t="s">
        <v>3980</v>
      </c>
      <c r="B65" t="str">
        <f t="shared" si="0"/>
        <v>子午足足主寬懷</v>
      </c>
      <c r="C65" t="str">
        <f t="shared" si="5"/>
        <v>年年進祿廣招財</v>
      </c>
      <c r="D65" t="s">
        <v>4127</v>
      </c>
      <c r="E65" t="str">
        <f t="shared" si="2"/>
        <v>子午足足主寬懷&amp;nbsp;&amp;nbsp;年年進祿廣招財</v>
      </c>
      <c r="F65" s="3" t="str">
        <f t="shared" si="3"/>
        <v>子午足足主寬懷&amp;nbsp;&amp;nbsp;年年進祿廣招財</v>
      </c>
      <c r="G65" s="3" t="s">
        <v>4139</v>
      </c>
      <c r="H65" s="3" t="s">
        <v>1124</v>
      </c>
      <c r="I65" s="3" t="str">
        <f t="shared" si="6"/>
        <v>&lt;span&gt;子午足足主寬懷&amp;nbsp;&amp;nbsp;年年進祿廣招財&lt;/span&gt;</v>
      </c>
    </row>
    <row r="66" spans="1:9" ht="32.4">
      <c r="A66" s="3" t="s">
        <v>3981</v>
      </c>
      <c r="B66" t="str">
        <f t="shared" ref="B66:B129" si="7">LEFT(A66,7)</f>
        <v>見官得喜方化吉</v>
      </c>
      <c r="C66" t="str">
        <f t="shared" si="5"/>
        <v>一世衣祿笑顏開</v>
      </c>
      <c r="D66" t="s">
        <v>4127</v>
      </c>
      <c r="E66" t="str">
        <f t="shared" ref="E66:E129" si="8">B66&amp;D66&amp;C66</f>
        <v>見官得喜方化吉&amp;nbsp;&amp;nbsp;一世衣祿笑顏開</v>
      </c>
      <c r="F66" s="3" t="str">
        <f t="shared" ref="F66:F129" si="9">E66</f>
        <v>見官得喜方化吉&amp;nbsp;&amp;nbsp;一世衣祿笑顏開</v>
      </c>
      <c r="G66" s="3" t="s">
        <v>4139</v>
      </c>
      <c r="H66" s="3" t="s">
        <v>1124</v>
      </c>
      <c r="I66" s="3" t="str">
        <f t="shared" si="6"/>
        <v>&lt;span&gt;見官得喜方化吉&amp;nbsp;&amp;nbsp;一世衣祿笑顏開&lt;/span&gt;</v>
      </c>
    </row>
    <row r="67" spans="1:9" ht="32.4">
      <c r="A67" s="3" t="s">
        <v>3982</v>
      </c>
      <c r="B67" t="str">
        <f t="shared" si="7"/>
        <v>總然富貴田產旺</v>
      </c>
      <c r="C67" t="str">
        <f t="shared" si="5"/>
        <v>後代不脫子孫來</v>
      </c>
      <c r="D67" t="s">
        <v>4127</v>
      </c>
      <c r="E67" t="str">
        <f t="shared" si="8"/>
        <v>總然富貴田產旺&amp;nbsp;&amp;nbsp;後代不脫子孫來</v>
      </c>
      <c r="F67" s="3" t="str">
        <f t="shared" si="9"/>
        <v>總然富貴田產旺&amp;nbsp;&amp;nbsp;後代不脫子孫來</v>
      </c>
      <c r="G67" s="3" t="s">
        <v>4139</v>
      </c>
      <c r="H67" s="3" t="s">
        <v>1124</v>
      </c>
      <c r="I67" s="3" t="str">
        <f t="shared" si="6"/>
        <v>&lt;span&gt;總然富貴田產旺&amp;nbsp;&amp;nbsp;後代不脫子孫來&lt;/span&gt;</v>
      </c>
    </row>
    <row r="68" spans="1:9">
      <c r="B68" t="str">
        <f t="shared" si="7"/>
        <v/>
      </c>
      <c r="C68" t="str">
        <f t="shared" si="5"/>
        <v/>
      </c>
      <c r="D68" t="s">
        <v>4127</v>
      </c>
      <c r="E68" t="str">
        <f t="shared" si="8"/>
        <v>&amp;nbsp;&amp;nbsp;</v>
      </c>
      <c r="F68" s="3" t="str">
        <f t="shared" si="9"/>
        <v>&amp;nbsp;&amp;nbsp;</v>
      </c>
      <c r="G68" s="3" t="s">
        <v>4139</v>
      </c>
      <c r="H68" s="3" t="s">
        <v>1124</v>
      </c>
      <c r="I68" s="3" t="str">
        <f t="shared" si="6"/>
        <v>&lt;span&gt;&amp;nbsp;&amp;nbsp;&lt;/span&gt;</v>
      </c>
    </row>
    <row r="69" spans="1:9" ht="32.4">
      <c r="A69" s="3" t="s">
        <v>3983</v>
      </c>
      <c r="B69" t="str">
        <f t="shared" si="7"/>
        <v>玄武高來朱雀低</v>
      </c>
      <c r="C69" t="str">
        <f t="shared" si="5"/>
        <v>門前幾道九龍地</v>
      </c>
      <c r="D69" t="s">
        <v>4127</v>
      </c>
      <c r="E69" t="str">
        <f t="shared" si="8"/>
        <v>玄武高來朱雀低&amp;nbsp;&amp;nbsp;門前幾道九龍地</v>
      </c>
      <c r="F69" s="3" t="str">
        <f t="shared" si="9"/>
        <v>玄武高來朱雀低&amp;nbsp;&amp;nbsp;門前幾道九龍地</v>
      </c>
      <c r="G69" s="3" t="s">
        <v>4139</v>
      </c>
      <c r="H69" s="3" t="s">
        <v>1124</v>
      </c>
      <c r="I69" s="3" t="str">
        <f t="shared" si="6"/>
        <v>&lt;span&gt;玄武高來朱雀低&amp;nbsp;&amp;nbsp;門前幾道九龍地&lt;/span&gt;</v>
      </c>
    </row>
    <row r="70" spans="1:9" ht="32.4">
      <c r="A70" s="3" t="s">
        <v>3984</v>
      </c>
      <c r="B70" t="str">
        <f t="shared" si="7"/>
        <v>東青龍來西白虎</v>
      </c>
      <c r="C70" t="str">
        <f t="shared" ref="C70:C133" si="10">RIGHT(A70,7)</f>
        <v>福壽雙全受孤悖</v>
      </c>
      <c r="D70" t="s">
        <v>4127</v>
      </c>
      <c r="E70" t="str">
        <f t="shared" si="8"/>
        <v>東青龍來西白虎&amp;nbsp;&amp;nbsp;福壽雙全受孤悖</v>
      </c>
      <c r="F70" s="3" t="str">
        <f t="shared" si="9"/>
        <v>東青龍來西白虎&amp;nbsp;&amp;nbsp;福壽雙全受孤悖</v>
      </c>
      <c r="G70" s="3" t="s">
        <v>4139</v>
      </c>
      <c r="H70" s="3" t="s">
        <v>1124</v>
      </c>
      <c r="I70" s="3" t="str">
        <f t="shared" si="6"/>
        <v>&lt;span&gt;東青龍來西白虎&amp;nbsp;&amp;nbsp;福壽雙全受孤悖&lt;/span&gt;</v>
      </c>
    </row>
    <row r="71" spans="1:9">
      <c r="B71" t="str">
        <f t="shared" si="7"/>
        <v/>
      </c>
      <c r="C71" t="str">
        <f t="shared" si="10"/>
        <v/>
      </c>
      <c r="D71" t="s">
        <v>4127</v>
      </c>
      <c r="E71" t="str">
        <f t="shared" si="8"/>
        <v>&amp;nbsp;&amp;nbsp;</v>
      </c>
      <c r="F71" s="3" t="str">
        <f t="shared" si="9"/>
        <v>&amp;nbsp;&amp;nbsp;</v>
      </c>
      <c r="G71" s="3" t="s">
        <v>4139</v>
      </c>
      <c r="H71" s="3" t="s">
        <v>1124</v>
      </c>
      <c r="I71" s="3" t="str">
        <f t="shared" si="6"/>
        <v>&lt;span&gt;&amp;nbsp;&amp;nbsp;&lt;/span&gt;</v>
      </c>
    </row>
    <row r="72" spans="1:9" ht="32.4">
      <c r="A72" s="3" t="s">
        <v>3985</v>
      </c>
      <c r="B72" t="str">
        <f t="shared" si="7"/>
        <v>兩邊流水沖中間</v>
      </c>
      <c r="C72" t="str">
        <f t="shared" si="10"/>
        <v>前高後窄定招難</v>
      </c>
      <c r="D72" t="s">
        <v>4127</v>
      </c>
      <c r="E72" t="str">
        <f t="shared" si="8"/>
        <v>兩邊流水沖中間&amp;nbsp;&amp;nbsp;前高後窄定招難</v>
      </c>
      <c r="F72" s="3" t="str">
        <f t="shared" si="9"/>
        <v>兩邊流水沖中間&amp;nbsp;&amp;nbsp;前高後窄定招難</v>
      </c>
      <c r="G72" s="3" t="s">
        <v>4139</v>
      </c>
      <c r="H72" s="3" t="s">
        <v>1124</v>
      </c>
      <c r="I72" s="3" t="str">
        <f t="shared" ref="I72:I135" si="11">G72&amp;F72&amp;H72</f>
        <v>&lt;span&gt;兩邊流水沖中間&amp;nbsp;&amp;nbsp;前高後窄定招難&lt;/span&gt;</v>
      </c>
    </row>
    <row r="73" spans="1:9" ht="32.4">
      <c r="A73" s="3" t="s">
        <v>3986</v>
      </c>
      <c r="B73" t="str">
        <f t="shared" si="7"/>
        <v>人離財散招官事</v>
      </c>
      <c r="C73" t="str">
        <f t="shared" si="10"/>
        <v>勇為盜來女耍頑</v>
      </c>
      <c r="D73" t="s">
        <v>4127</v>
      </c>
      <c r="E73" t="str">
        <f t="shared" si="8"/>
        <v>人離財散招官事&amp;nbsp;&amp;nbsp;勇為盜來女耍頑</v>
      </c>
      <c r="F73" s="3" t="str">
        <f t="shared" si="9"/>
        <v>人離財散招官事&amp;nbsp;&amp;nbsp;勇為盜來女耍頑</v>
      </c>
      <c r="G73" s="3" t="s">
        <v>4139</v>
      </c>
      <c r="H73" s="3" t="s">
        <v>1124</v>
      </c>
      <c r="I73" s="3" t="str">
        <f t="shared" si="11"/>
        <v>&lt;span&gt;人離財散招官事&amp;nbsp;&amp;nbsp;勇為盜來女耍頑&lt;/span&gt;</v>
      </c>
    </row>
    <row r="74" spans="1:9">
      <c r="B74" t="str">
        <f t="shared" si="7"/>
        <v/>
      </c>
      <c r="C74" t="str">
        <f t="shared" si="10"/>
        <v/>
      </c>
      <c r="D74" t="s">
        <v>4127</v>
      </c>
      <c r="E74" t="str">
        <f t="shared" si="8"/>
        <v>&amp;nbsp;&amp;nbsp;</v>
      </c>
      <c r="F74" s="3" t="str">
        <f t="shared" si="9"/>
        <v>&amp;nbsp;&amp;nbsp;</v>
      </c>
      <c r="G74" s="3" t="s">
        <v>4139</v>
      </c>
      <c r="H74" s="3" t="s">
        <v>1124</v>
      </c>
      <c r="I74" s="3" t="str">
        <f t="shared" si="11"/>
        <v>&lt;span&gt;&amp;nbsp;&amp;nbsp;&lt;/span&gt;</v>
      </c>
    </row>
    <row r="75" spans="1:9" ht="32.4">
      <c r="A75" s="3" t="s">
        <v>3987</v>
      </c>
      <c r="B75" t="str">
        <f t="shared" si="7"/>
        <v>水澆孤村去又來</v>
      </c>
      <c r="C75" t="str">
        <f t="shared" si="10"/>
        <v>其中妙裡實難猜</v>
      </c>
      <c r="D75" t="s">
        <v>4127</v>
      </c>
      <c r="E75" t="str">
        <f t="shared" si="8"/>
        <v>水澆孤村去又來&amp;nbsp;&amp;nbsp;其中妙裡實難猜</v>
      </c>
      <c r="F75" s="3" t="str">
        <f t="shared" si="9"/>
        <v>水澆孤村去又來&amp;nbsp;&amp;nbsp;其中妙裡實難猜</v>
      </c>
      <c r="G75" s="3" t="s">
        <v>4139</v>
      </c>
      <c r="H75" s="3" t="s">
        <v>1124</v>
      </c>
      <c r="I75" s="3" t="str">
        <f t="shared" si="11"/>
        <v>&lt;span&gt;水澆孤村去又來&amp;nbsp;&amp;nbsp;其中妙裡實難猜&lt;/span&gt;</v>
      </c>
    </row>
    <row r="76" spans="1:9">
      <c r="B76" t="str">
        <f t="shared" si="7"/>
        <v/>
      </c>
      <c r="C76" t="str">
        <f t="shared" si="10"/>
        <v/>
      </c>
      <c r="D76" t="s">
        <v>4127</v>
      </c>
      <c r="E76" t="str">
        <f t="shared" si="8"/>
        <v>&amp;nbsp;&amp;nbsp;</v>
      </c>
      <c r="F76" s="3" t="str">
        <f t="shared" si="9"/>
        <v>&amp;nbsp;&amp;nbsp;</v>
      </c>
      <c r="G76" s="3" t="s">
        <v>4139</v>
      </c>
      <c r="H76" s="3" t="s">
        <v>1124</v>
      </c>
      <c r="I76" s="3" t="str">
        <f t="shared" si="11"/>
        <v>&lt;span&gt;&amp;nbsp;&amp;nbsp;&lt;/span&gt;</v>
      </c>
    </row>
    <row r="77" spans="1:9" ht="32.4">
      <c r="A77" s="3" t="s">
        <v>3988</v>
      </c>
      <c r="B77" t="str">
        <f t="shared" si="7"/>
        <v>世人不識其中妙</v>
      </c>
      <c r="C77" t="str">
        <f t="shared" si="10"/>
        <v>山旺人丁水旺財</v>
      </c>
      <c r="D77" t="s">
        <v>4127</v>
      </c>
      <c r="E77" t="str">
        <f t="shared" si="8"/>
        <v>世人不識其中妙&amp;nbsp;&amp;nbsp;山旺人丁水旺財</v>
      </c>
      <c r="F77" s="3" t="str">
        <f t="shared" si="9"/>
        <v>世人不識其中妙&amp;nbsp;&amp;nbsp;山旺人丁水旺財</v>
      </c>
      <c r="G77" s="3" t="s">
        <v>4139</v>
      </c>
      <c r="H77" s="3" t="s">
        <v>1124</v>
      </c>
      <c r="I77" s="3" t="str">
        <f t="shared" si="11"/>
        <v>&lt;span&gt;世人不識其中妙&amp;nbsp;&amp;nbsp;山旺人丁水旺財&lt;/span&gt;</v>
      </c>
    </row>
    <row r="78" spans="1:9">
      <c r="B78" t="str">
        <f t="shared" si="7"/>
        <v/>
      </c>
      <c r="C78" t="str">
        <f t="shared" si="10"/>
        <v/>
      </c>
      <c r="D78" t="s">
        <v>4127</v>
      </c>
      <c r="E78" t="str">
        <f t="shared" si="8"/>
        <v>&amp;nbsp;&amp;nbsp;</v>
      </c>
      <c r="F78" s="3" t="str">
        <f t="shared" si="9"/>
        <v>&amp;nbsp;&amp;nbsp;</v>
      </c>
      <c r="G78" s="3" t="s">
        <v>4139</v>
      </c>
      <c r="H78" s="3" t="s">
        <v>1124</v>
      </c>
      <c r="I78" s="3" t="str">
        <f t="shared" si="11"/>
        <v>&lt;span&gt;&amp;nbsp;&amp;nbsp;&lt;/span&gt;</v>
      </c>
    </row>
    <row r="79" spans="1:9" ht="32.4">
      <c r="A79" s="3" t="s">
        <v>3989</v>
      </c>
      <c r="B79" t="str">
        <f t="shared" si="7"/>
        <v>三山玄武氣昂昂</v>
      </c>
      <c r="C79" t="str">
        <f t="shared" si="10"/>
        <v>水流東去複潮堂</v>
      </c>
      <c r="D79" t="s">
        <v>4127</v>
      </c>
      <c r="E79" t="str">
        <f t="shared" si="8"/>
        <v>三山玄武氣昂昂&amp;nbsp;&amp;nbsp;水流東去複潮堂</v>
      </c>
      <c r="F79" s="3" t="str">
        <f t="shared" si="9"/>
        <v>三山玄武氣昂昂&amp;nbsp;&amp;nbsp;水流東去複潮堂</v>
      </c>
      <c r="G79" s="3" t="s">
        <v>4139</v>
      </c>
      <c r="H79" s="3" t="s">
        <v>1124</v>
      </c>
      <c r="I79" s="3" t="str">
        <f t="shared" si="11"/>
        <v>&lt;span&gt;三山玄武氣昂昂&amp;nbsp;&amp;nbsp;水流東去複潮堂&lt;/span&gt;</v>
      </c>
    </row>
    <row r="80" spans="1:9" ht="32.4">
      <c r="A80" s="3" t="s">
        <v>3990</v>
      </c>
      <c r="B80" t="str">
        <f t="shared" si="7"/>
        <v>路沖坤道通來往</v>
      </c>
      <c r="C80" t="str">
        <f t="shared" si="10"/>
        <v>不做公侯做棟樑</v>
      </c>
      <c r="D80" t="s">
        <v>4127</v>
      </c>
      <c r="E80" t="str">
        <f t="shared" si="8"/>
        <v>路沖坤道通來往&amp;nbsp;&amp;nbsp;不做公侯做棟樑</v>
      </c>
      <c r="F80" s="3" t="str">
        <f t="shared" si="9"/>
        <v>路沖坤道通來往&amp;nbsp;&amp;nbsp;不做公侯做棟樑</v>
      </c>
      <c r="G80" s="3" t="s">
        <v>4139</v>
      </c>
      <c r="H80" s="3" t="s">
        <v>1124</v>
      </c>
      <c r="I80" s="3" t="str">
        <f t="shared" si="11"/>
        <v>&lt;span&gt;路沖坤道通來往&amp;nbsp;&amp;nbsp;不做公侯做棟樑&lt;/span&gt;</v>
      </c>
    </row>
    <row r="81" spans="1:9">
      <c r="B81" t="str">
        <f t="shared" si="7"/>
        <v/>
      </c>
      <c r="C81" t="str">
        <f t="shared" si="10"/>
        <v/>
      </c>
      <c r="D81" t="s">
        <v>4127</v>
      </c>
      <c r="E81" t="str">
        <f t="shared" si="8"/>
        <v>&amp;nbsp;&amp;nbsp;</v>
      </c>
      <c r="F81" s="3" t="str">
        <f t="shared" si="9"/>
        <v>&amp;nbsp;&amp;nbsp;</v>
      </c>
      <c r="G81" s="3" t="s">
        <v>4139</v>
      </c>
      <c r="H81" s="3" t="s">
        <v>1124</v>
      </c>
      <c r="I81" s="3" t="str">
        <f t="shared" si="11"/>
        <v>&lt;span&gt;&amp;nbsp;&amp;nbsp;&lt;/span&gt;</v>
      </c>
    </row>
    <row r="82" spans="1:9" ht="32.4">
      <c r="A82" s="3" t="s">
        <v>3991</v>
      </c>
      <c r="B82" t="str">
        <f t="shared" si="7"/>
        <v>宅後青山數丈高</v>
      </c>
      <c r="C82" t="str">
        <f t="shared" si="10"/>
        <v>前面池塘起波濤</v>
      </c>
      <c r="D82" t="s">
        <v>4127</v>
      </c>
      <c r="E82" t="str">
        <f t="shared" si="8"/>
        <v>宅後青山數丈高&amp;nbsp;&amp;nbsp;前面池塘起波濤</v>
      </c>
      <c r="F82" s="3" t="str">
        <f t="shared" si="9"/>
        <v>宅後青山數丈高&amp;nbsp;&amp;nbsp;前面池塘起波濤</v>
      </c>
      <c r="G82" s="3" t="s">
        <v>4139</v>
      </c>
      <c r="H82" s="3" t="s">
        <v>1124</v>
      </c>
      <c r="I82" s="3" t="str">
        <f t="shared" si="11"/>
        <v>&lt;span&gt;宅後青山數丈高&amp;nbsp;&amp;nbsp;前面池塘起波濤&lt;/span&gt;</v>
      </c>
    </row>
    <row r="83" spans="1:9">
      <c r="B83" t="str">
        <f t="shared" si="7"/>
        <v/>
      </c>
      <c r="C83" t="str">
        <f t="shared" si="10"/>
        <v/>
      </c>
      <c r="D83" t="s">
        <v>4127</v>
      </c>
      <c r="E83" t="str">
        <f t="shared" si="8"/>
        <v>&amp;nbsp;&amp;nbsp;</v>
      </c>
      <c r="F83" s="3" t="str">
        <f t="shared" si="9"/>
        <v>&amp;nbsp;&amp;nbsp;</v>
      </c>
      <c r="G83" s="3" t="s">
        <v>4139</v>
      </c>
      <c r="H83" s="3" t="s">
        <v>1124</v>
      </c>
      <c r="I83" s="3" t="str">
        <f t="shared" si="11"/>
        <v>&lt;span&gt;&amp;nbsp;&amp;nbsp;&lt;/span&gt;</v>
      </c>
    </row>
    <row r="84" spans="1:9" ht="32.4">
      <c r="A84" s="3" t="s">
        <v>3992</v>
      </c>
      <c r="B84" t="str">
        <f t="shared" si="7"/>
        <v>東南流水滔滔滾</v>
      </c>
      <c r="C84" t="str">
        <f t="shared" si="10"/>
        <v>九重直上做班僚</v>
      </c>
      <c r="D84" t="s">
        <v>4127</v>
      </c>
      <c r="E84" t="str">
        <f t="shared" si="8"/>
        <v>東南流水滔滔滾&amp;nbsp;&amp;nbsp;九重直上做班僚</v>
      </c>
      <c r="F84" s="3" t="str">
        <f t="shared" si="9"/>
        <v>東南流水滔滔滾&amp;nbsp;&amp;nbsp;九重直上做班僚</v>
      </c>
      <c r="G84" s="3" t="s">
        <v>4139</v>
      </c>
      <c r="H84" s="3" t="s">
        <v>1124</v>
      </c>
      <c r="I84" s="3" t="str">
        <f t="shared" si="11"/>
        <v>&lt;span&gt;東南流水滔滔滾&amp;nbsp;&amp;nbsp;九重直上做班僚&lt;/span&gt;</v>
      </c>
    </row>
    <row r="85" spans="1:9">
      <c r="B85" t="str">
        <f t="shared" si="7"/>
        <v/>
      </c>
      <c r="C85" t="str">
        <f t="shared" si="10"/>
        <v/>
      </c>
      <c r="D85" t="s">
        <v>4127</v>
      </c>
      <c r="E85" t="str">
        <f t="shared" si="8"/>
        <v>&amp;nbsp;&amp;nbsp;</v>
      </c>
      <c r="F85" s="3" t="str">
        <f t="shared" si="9"/>
        <v>&amp;nbsp;&amp;nbsp;</v>
      </c>
      <c r="G85" s="3" t="s">
        <v>4139</v>
      </c>
      <c r="H85" s="3" t="s">
        <v>1124</v>
      </c>
      <c r="I85" s="3" t="str">
        <f t="shared" si="11"/>
        <v>&lt;span&gt;&amp;nbsp;&amp;nbsp;&lt;/span&gt;</v>
      </c>
    </row>
    <row r="86" spans="1:9" ht="32.4">
      <c r="A86" s="3" t="s">
        <v>3993</v>
      </c>
      <c r="B86" t="str">
        <f t="shared" si="7"/>
        <v>去水來山福壽全</v>
      </c>
      <c r="C86" t="str">
        <f t="shared" si="10"/>
        <v>繞腰金帶出美賢</v>
      </c>
      <c r="D86" t="s">
        <v>4127</v>
      </c>
      <c r="E86" t="str">
        <f t="shared" si="8"/>
        <v>去水來山福壽全&amp;nbsp;&amp;nbsp;繞腰金帶出美賢</v>
      </c>
      <c r="F86" s="3" t="str">
        <f t="shared" si="9"/>
        <v>去水來山福壽全&amp;nbsp;&amp;nbsp;繞腰金帶出美賢</v>
      </c>
      <c r="G86" s="3" t="s">
        <v>4139</v>
      </c>
      <c r="H86" s="3" t="s">
        <v>1124</v>
      </c>
      <c r="I86" s="3" t="str">
        <f t="shared" si="11"/>
        <v>&lt;span&gt;去水來山福壽全&amp;nbsp;&amp;nbsp;繞腰金帶出美賢&lt;/span&gt;</v>
      </c>
    </row>
    <row r="87" spans="1:9" ht="32.4">
      <c r="A87" s="3" t="s">
        <v>3994</v>
      </c>
      <c r="B87" t="str">
        <f t="shared" si="7"/>
        <v>若得來龍正穴上</v>
      </c>
      <c r="C87" t="str">
        <f t="shared" si="10"/>
        <v>代代兒孫出魁元</v>
      </c>
      <c r="D87" t="s">
        <v>4127</v>
      </c>
      <c r="E87" t="str">
        <f t="shared" si="8"/>
        <v>若得來龍正穴上&amp;nbsp;&amp;nbsp;代代兒孫出魁元</v>
      </c>
      <c r="F87" s="3" t="str">
        <f t="shared" si="9"/>
        <v>若得來龍正穴上&amp;nbsp;&amp;nbsp;代代兒孫出魁元</v>
      </c>
      <c r="G87" s="3" t="s">
        <v>4139</v>
      </c>
      <c r="H87" s="3" t="s">
        <v>1124</v>
      </c>
      <c r="I87" s="3" t="str">
        <f t="shared" si="11"/>
        <v>&lt;span&gt;若得來龍正穴上&amp;nbsp;&amp;nbsp;代代兒孫出魁元&lt;/span&gt;</v>
      </c>
    </row>
    <row r="88" spans="1:9">
      <c r="B88" t="str">
        <f t="shared" si="7"/>
        <v/>
      </c>
      <c r="C88" t="str">
        <f t="shared" si="10"/>
        <v/>
      </c>
      <c r="D88" t="s">
        <v>4127</v>
      </c>
      <c r="E88" t="str">
        <f t="shared" si="8"/>
        <v>&amp;nbsp;&amp;nbsp;</v>
      </c>
      <c r="F88" s="3" t="str">
        <f t="shared" si="9"/>
        <v>&amp;nbsp;&amp;nbsp;</v>
      </c>
      <c r="G88" s="3" t="s">
        <v>4139</v>
      </c>
      <c r="H88" s="3" t="s">
        <v>1124</v>
      </c>
      <c r="I88" s="3" t="str">
        <f t="shared" si="11"/>
        <v>&lt;span&gt;&amp;nbsp;&amp;nbsp;&lt;/span&gt;</v>
      </c>
    </row>
    <row r="89" spans="1:9" ht="32.4">
      <c r="A89" s="3" t="s">
        <v>3995</v>
      </c>
      <c r="B89" t="str">
        <f t="shared" si="7"/>
        <v>辰卯青出申末墀</v>
      </c>
      <c r="C89" t="str">
        <f t="shared" si="10"/>
        <v>乾濤坎丘福壽齊</v>
      </c>
      <c r="D89" t="s">
        <v>4127</v>
      </c>
      <c r="E89" t="str">
        <f t="shared" si="8"/>
        <v>辰卯青出申末墀&amp;nbsp;&amp;nbsp;乾濤坎丘福壽齊</v>
      </c>
      <c r="F89" s="3" t="str">
        <f t="shared" si="9"/>
        <v>辰卯青出申末墀&amp;nbsp;&amp;nbsp;乾濤坎丘福壽齊</v>
      </c>
      <c r="G89" s="3" t="s">
        <v>4139</v>
      </c>
      <c r="H89" s="3" t="s">
        <v>1124</v>
      </c>
      <c r="I89" s="3" t="str">
        <f t="shared" si="11"/>
        <v>&lt;span&gt;辰卯青出申末墀&amp;nbsp;&amp;nbsp;乾濤坎丘福壽齊&lt;/span&gt;</v>
      </c>
    </row>
    <row r="90" spans="1:9" ht="32.4">
      <c r="A90" s="3" t="s">
        <v>3996</v>
      </c>
      <c r="B90" t="str">
        <f t="shared" si="7"/>
        <v>丙丁曲水朝拱向</v>
      </c>
      <c r="C90" t="str">
        <f t="shared" si="10"/>
        <v>綠袍象帶拜丹墀</v>
      </c>
      <c r="D90" t="s">
        <v>4127</v>
      </c>
      <c r="E90" t="str">
        <f t="shared" si="8"/>
        <v>丙丁曲水朝拱向&amp;nbsp;&amp;nbsp;綠袍象帶拜丹墀</v>
      </c>
      <c r="F90" s="3" t="str">
        <f t="shared" si="9"/>
        <v>丙丁曲水朝拱向&amp;nbsp;&amp;nbsp;綠袍象帶拜丹墀</v>
      </c>
      <c r="G90" s="3" t="s">
        <v>4139</v>
      </c>
      <c r="H90" s="3" t="s">
        <v>1124</v>
      </c>
      <c r="I90" s="3" t="str">
        <f t="shared" si="11"/>
        <v>&lt;span&gt;丙丁曲水朝拱向&amp;nbsp;&amp;nbsp;綠袍象帶拜丹墀&lt;/span&gt;</v>
      </c>
    </row>
    <row r="91" spans="1:9">
      <c r="B91" t="str">
        <f t="shared" si="7"/>
        <v/>
      </c>
      <c r="C91" t="str">
        <f t="shared" si="10"/>
        <v/>
      </c>
      <c r="D91" t="s">
        <v>4127</v>
      </c>
      <c r="E91" t="str">
        <f t="shared" si="8"/>
        <v>&amp;nbsp;&amp;nbsp;</v>
      </c>
      <c r="F91" s="3" t="str">
        <f t="shared" si="9"/>
        <v>&amp;nbsp;&amp;nbsp;</v>
      </c>
      <c r="G91" s="3" t="s">
        <v>4139</v>
      </c>
      <c r="H91" s="3" t="s">
        <v>1124</v>
      </c>
      <c r="I91" s="3" t="str">
        <f t="shared" si="11"/>
        <v>&lt;span&gt;&amp;nbsp;&amp;nbsp;&lt;/span&gt;</v>
      </c>
    </row>
    <row r="92" spans="1:9" ht="32.4">
      <c r="A92" s="3" t="s">
        <v>3997</v>
      </c>
      <c r="B92" t="str">
        <f t="shared" si="7"/>
        <v>酉上高崗卯上低</v>
      </c>
      <c r="C92" t="str">
        <f t="shared" si="10"/>
        <v>午邊廣闊後汙池</v>
      </c>
      <c r="D92" t="s">
        <v>4127</v>
      </c>
      <c r="E92" t="str">
        <f t="shared" si="8"/>
        <v>酉上高崗卯上低&amp;nbsp;&amp;nbsp;午邊廣闊後汙池</v>
      </c>
      <c r="F92" s="3" t="str">
        <f t="shared" si="9"/>
        <v>酉上高崗卯上低&amp;nbsp;&amp;nbsp;午邊廣闊後汙池</v>
      </c>
      <c r="G92" s="3" t="s">
        <v>4139</v>
      </c>
      <c r="H92" s="3" t="s">
        <v>1124</v>
      </c>
      <c r="I92" s="3" t="str">
        <f t="shared" si="11"/>
        <v>&lt;span&gt;酉上高崗卯上低&amp;nbsp;&amp;nbsp;午邊廣闊後汙池&lt;/span&gt;</v>
      </c>
    </row>
    <row r="93" spans="1:9" ht="32.4">
      <c r="A93" s="3" t="s">
        <v>3998</v>
      </c>
      <c r="B93" t="str">
        <f t="shared" si="7"/>
        <v>男女內亂無高下</v>
      </c>
      <c r="C93" t="str">
        <f t="shared" si="10"/>
        <v>房中寡婦受孤淒</v>
      </c>
      <c r="D93" t="s">
        <v>4127</v>
      </c>
      <c r="E93" t="str">
        <f t="shared" si="8"/>
        <v>男女內亂無高下&amp;nbsp;&amp;nbsp;房中寡婦受孤淒</v>
      </c>
      <c r="F93" s="3" t="str">
        <f t="shared" si="9"/>
        <v>男女內亂無高下&amp;nbsp;&amp;nbsp;房中寡婦受孤淒</v>
      </c>
      <c r="G93" s="3" t="s">
        <v>4139</v>
      </c>
      <c r="H93" s="3" t="s">
        <v>1124</v>
      </c>
      <c r="I93" s="3" t="str">
        <f t="shared" si="11"/>
        <v>&lt;span&gt;男女內亂無高下&amp;nbsp;&amp;nbsp;房中寡婦受孤淒&lt;/span&gt;</v>
      </c>
    </row>
    <row r="94" spans="1:9">
      <c r="B94" t="str">
        <f t="shared" si="7"/>
        <v/>
      </c>
      <c r="C94" t="str">
        <f t="shared" si="10"/>
        <v/>
      </c>
      <c r="D94" t="s">
        <v>4127</v>
      </c>
      <c r="E94" t="str">
        <f t="shared" si="8"/>
        <v>&amp;nbsp;&amp;nbsp;</v>
      </c>
      <c r="F94" s="3" t="str">
        <f t="shared" si="9"/>
        <v>&amp;nbsp;&amp;nbsp;</v>
      </c>
      <c r="G94" s="3" t="s">
        <v>4139</v>
      </c>
      <c r="H94" s="3" t="s">
        <v>1124</v>
      </c>
      <c r="I94" s="3" t="str">
        <f t="shared" si="11"/>
        <v>&lt;span&gt;&amp;nbsp;&amp;nbsp;&lt;/span&gt;</v>
      </c>
    </row>
    <row r="95" spans="1:9" ht="32.4">
      <c r="A95" s="3" t="s">
        <v>3999</v>
      </c>
      <c r="B95" t="str">
        <f t="shared" si="7"/>
        <v>地方廣闊四邊平</v>
      </c>
      <c r="C95" t="str">
        <f t="shared" si="10"/>
        <v>任訂立宅去安營</v>
      </c>
      <c r="D95" t="s">
        <v>4127</v>
      </c>
      <c r="E95" t="str">
        <f t="shared" si="8"/>
        <v>地方廣闊四邊平&amp;nbsp;&amp;nbsp;任訂立宅去安營</v>
      </c>
      <c r="F95" s="3" t="str">
        <f t="shared" si="9"/>
        <v>地方廣闊四邊平&amp;nbsp;&amp;nbsp;任訂立宅去安營</v>
      </c>
      <c r="G95" s="3" t="s">
        <v>4139</v>
      </c>
      <c r="H95" s="3" t="s">
        <v>1124</v>
      </c>
      <c r="I95" s="3" t="str">
        <f t="shared" si="11"/>
        <v>&lt;span&gt;地方廣闊四邊平&amp;nbsp;&amp;nbsp;任訂立宅去安營&lt;/span&gt;</v>
      </c>
    </row>
    <row r="96" spans="1:9" ht="32.4">
      <c r="A96" s="3" t="s">
        <v>4000</v>
      </c>
      <c r="B96" t="str">
        <f t="shared" si="7"/>
        <v>不問山來並去水</v>
      </c>
      <c r="C96" t="str">
        <f t="shared" si="10"/>
        <v>家道興隆百事盈</v>
      </c>
      <c r="D96" t="s">
        <v>4127</v>
      </c>
      <c r="E96" t="str">
        <f t="shared" si="8"/>
        <v>不問山來並去水&amp;nbsp;&amp;nbsp;家道興隆百事盈</v>
      </c>
      <c r="F96" s="3" t="str">
        <f t="shared" si="9"/>
        <v>不問山來並去水&amp;nbsp;&amp;nbsp;家道興隆百事盈</v>
      </c>
      <c r="G96" s="3" t="s">
        <v>4139</v>
      </c>
      <c r="H96" s="3" t="s">
        <v>1124</v>
      </c>
      <c r="I96" s="3" t="str">
        <f t="shared" si="11"/>
        <v>&lt;span&gt;不問山來並去水&amp;nbsp;&amp;nbsp;家道興隆百事盈&lt;/span&gt;</v>
      </c>
    </row>
    <row r="97" spans="1:9">
      <c r="B97" t="str">
        <f t="shared" si="7"/>
        <v/>
      </c>
      <c r="C97" t="str">
        <f t="shared" si="10"/>
        <v/>
      </c>
      <c r="D97" t="s">
        <v>4127</v>
      </c>
      <c r="E97" t="str">
        <f t="shared" si="8"/>
        <v>&amp;nbsp;&amp;nbsp;</v>
      </c>
      <c r="F97" s="3" t="str">
        <f t="shared" si="9"/>
        <v>&amp;nbsp;&amp;nbsp;</v>
      </c>
      <c r="G97" s="3" t="s">
        <v>4139</v>
      </c>
      <c r="H97" s="3" t="s">
        <v>1124</v>
      </c>
      <c r="I97" s="3" t="str">
        <f t="shared" si="11"/>
        <v>&lt;span&gt;&amp;nbsp;&amp;nbsp;&lt;/span&gt;</v>
      </c>
    </row>
    <row r="98" spans="1:9" ht="32.4">
      <c r="A98" s="3" t="s">
        <v>4001</v>
      </c>
      <c r="B98" t="str">
        <f t="shared" si="7"/>
        <v>營後溝河切莫宜</v>
      </c>
      <c r="C98" t="str">
        <f t="shared" si="10"/>
        <v>兒孫流落走東西</v>
      </c>
      <c r="D98" t="s">
        <v>4127</v>
      </c>
      <c r="E98" t="str">
        <f t="shared" si="8"/>
        <v>營後溝河切莫宜&amp;nbsp;&amp;nbsp;兒孫流落走東西</v>
      </c>
      <c r="F98" s="3" t="str">
        <f t="shared" si="9"/>
        <v>營後溝河切莫宜&amp;nbsp;&amp;nbsp;兒孫流落走東西</v>
      </c>
      <c r="G98" s="3" t="s">
        <v>4139</v>
      </c>
      <c r="H98" s="3" t="s">
        <v>1124</v>
      </c>
      <c r="I98" s="3" t="str">
        <f t="shared" si="11"/>
        <v>&lt;span&gt;營後溝河切莫宜&amp;nbsp;&amp;nbsp;兒孫流落走東西&lt;/span&gt;</v>
      </c>
    </row>
    <row r="99" spans="1:9" ht="32.4">
      <c r="A99" s="3" t="s">
        <v>4002</v>
      </c>
      <c r="B99" t="str">
        <f t="shared" si="7"/>
        <v>陰人眼目來殘害</v>
      </c>
      <c r="C99" t="str">
        <f t="shared" si="10"/>
        <v>少吃無穿受孤淒</v>
      </c>
      <c r="D99" t="s">
        <v>4127</v>
      </c>
      <c r="E99" t="str">
        <f t="shared" si="8"/>
        <v>陰人眼目來殘害&amp;nbsp;&amp;nbsp;少吃無穿受孤淒</v>
      </c>
      <c r="F99" s="3" t="str">
        <f t="shared" si="9"/>
        <v>陰人眼目來殘害&amp;nbsp;&amp;nbsp;少吃無穿受孤淒</v>
      </c>
      <c r="G99" s="3" t="s">
        <v>4139</v>
      </c>
      <c r="H99" s="3" t="s">
        <v>1124</v>
      </c>
      <c r="I99" s="3" t="str">
        <f t="shared" si="11"/>
        <v>&lt;span&gt;陰人眼目來殘害&amp;nbsp;&amp;nbsp;少吃無穿受孤淒&lt;/span&gt;</v>
      </c>
    </row>
    <row r="100" spans="1:9">
      <c r="B100" t="str">
        <f t="shared" si="7"/>
        <v/>
      </c>
      <c r="C100" t="str">
        <f t="shared" si="10"/>
        <v/>
      </c>
      <c r="D100" t="s">
        <v>4127</v>
      </c>
      <c r="E100" t="str">
        <f t="shared" si="8"/>
        <v>&amp;nbsp;&amp;nbsp;</v>
      </c>
      <c r="F100" s="3" t="str">
        <f t="shared" si="9"/>
        <v>&amp;nbsp;&amp;nbsp;</v>
      </c>
      <c r="G100" s="3" t="s">
        <v>4139</v>
      </c>
      <c r="H100" s="3" t="s">
        <v>1124</v>
      </c>
      <c r="I100" s="3" t="str">
        <f t="shared" si="11"/>
        <v>&lt;span&gt;&amp;nbsp;&amp;nbsp;&lt;/span&gt;</v>
      </c>
    </row>
    <row r="101" spans="1:9" ht="32.4">
      <c r="A101" s="3" t="s">
        <v>4003</v>
      </c>
      <c r="B101" t="str">
        <f t="shared" si="7"/>
        <v>草目鮮明色又佳</v>
      </c>
      <c r="C101" t="str">
        <f t="shared" si="10"/>
        <v>中間立宅萬人誇</v>
      </c>
      <c r="D101" t="s">
        <v>4127</v>
      </c>
      <c r="E101" t="str">
        <f t="shared" si="8"/>
        <v>草目鮮明色又佳&amp;nbsp;&amp;nbsp;中間立宅萬人誇</v>
      </c>
      <c r="F101" s="3" t="str">
        <f t="shared" si="9"/>
        <v>草目鮮明色又佳&amp;nbsp;&amp;nbsp;中間立宅萬人誇</v>
      </c>
      <c r="G101" s="3" t="s">
        <v>4139</v>
      </c>
      <c r="H101" s="3" t="s">
        <v>1124</v>
      </c>
      <c r="I101" s="3" t="str">
        <f t="shared" si="11"/>
        <v>&lt;span&gt;草目鮮明色又佳&amp;nbsp;&amp;nbsp;中間立宅萬人誇&lt;/span&gt;</v>
      </c>
    </row>
    <row r="102" spans="1:9" ht="32.4">
      <c r="A102" s="3" t="s">
        <v>4004</v>
      </c>
      <c r="B102" t="str">
        <f t="shared" si="7"/>
        <v>此地名為龍穴地</v>
      </c>
      <c r="C102" t="str">
        <f t="shared" si="10"/>
        <v>安營立宅定榮華</v>
      </c>
      <c r="D102" t="s">
        <v>4127</v>
      </c>
      <c r="E102" t="str">
        <f t="shared" si="8"/>
        <v>此地名為龍穴地&amp;nbsp;&amp;nbsp;安營立宅定榮華</v>
      </c>
      <c r="F102" s="3" t="str">
        <f t="shared" si="9"/>
        <v>此地名為龍穴地&amp;nbsp;&amp;nbsp;安營立宅定榮華</v>
      </c>
      <c r="G102" s="3" t="s">
        <v>4139</v>
      </c>
      <c r="H102" s="3" t="s">
        <v>1124</v>
      </c>
      <c r="I102" s="3" t="str">
        <f t="shared" si="11"/>
        <v>&lt;span&gt;此地名為龍穴地&amp;nbsp;&amp;nbsp;安營立宅定榮華&lt;/span&gt;</v>
      </c>
    </row>
    <row r="103" spans="1:9">
      <c r="B103" t="str">
        <f t="shared" si="7"/>
        <v/>
      </c>
      <c r="C103" t="str">
        <f t="shared" si="10"/>
        <v/>
      </c>
      <c r="D103" t="s">
        <v>4127</v>
      </c>
      <c r="E103" t="str">
        <f t="shared" si="8"/>
        <v>&amp;nbsp;&amp;nbsp;</v>
      </c>
      <c r="F103" s="3" t="str">
        <f t="shared" si="9"/>
        <v>&amp;nbsp;&amp;nbsp;</v>
      </c>
      <c r="G103" s="3" t="s">
        <v>4139</v>
      </c>
      <c r="H103" s="3" t="s">
        <v>1124</v>
      </c>
      <c r="I103" s="3" t="str">
        <f t="shared" si="11"/>
        <v>&lt;span&gt;&amp;nbsp;&amp;nbsp;&lt;/span&gt;</v>
      </c>
    </row>
    <row r="104" spans="1:9" ht="32.4">
      <c r="A104" s="3" t="s">
        <v>4005</v>
      </c>
      <c r="B104" t="str">
        <f t="shared" si="7"/>
        <v>百事如意家道盛</v>
      </c>
      <c r="C104" t="str">
        <f t="shared" si="10"/>
        <v>左右鄰田買進家</v>
      </c>
      <c r="D104" t="s">
        <v>4127</v>
      </c>
      <c r="E104" t="str">
        <f t="shared" si="8"/>
        <v>百事如意家道盛&amp;nbsp;&amp;nbsp;左右鄰田買進家</v>
      </c>
      <c r="F104" s="3" t="str">
        <f t="shared" si="9"/>
        <v>百事如意家道盛&amp;nbsp;&amp;nbsp;左右鄰田買進家</v>
      </c>
      <c r="G104" s="3" t="s">
        <v>4139</v>
      </c>
      <c r="H104" s="3" t="s">
        <v>1124</v>
      </c>
      <c r="I104" s="3" t="str">
        <f t="shared" si="11"/>
        <v>&lt;span&gt;百事如意家道盛&amp;nbsp;&amp;nbsp;左右鄰田買進家&lt;/span&gt;</v>
      </c>
    </row>
    <row r="105" spans="1:9" ht="32.4">
      <c r="A105" s="3" t="s">
        <v>4006</v>
      </c>
      <c r="B105" t="str">
        <f t="shared" si="7"/>
        <v>不信挖出三四尺</v>
      </c>
      <c r="C105" t="str">
        <f t="shared" si="10"/>
        <v>輕肥前狹後萱華</v>
      </c>
      <c r="D105" t="s">
        <v>4127</v>
      </c>
      <c r="E105" t="str">
        <f t="shared" si="8"/>
        <v>不信挖出三四尺&amp;nbsp;&amp;nbsp;輕肥前狹後萱華</v>
      </c>
      <c r="F105" s="3" t="str">
        <f t="shared" si="9"/>
        <v>不信挖出三四尺&amp;nbsp;&amp;nbsp;輕肥前狹後萱華</v>
      </c>
      <c r="G105" s="3" t="s">
        <v>4139</v>
      </c>
      <c r="H105" s="3" t="s">
        <v>1124</v>
      </c>
      <c r="I105" s="3" t="str">
        <f t="shared" si="11"/>
        <v>&lt;span&gt;不信挖出三四尺&amp;nbsp;&amp;nbsp;輕肥前狹後萱華&lt;/span&gt;</v>
      </c>
    </row>
    <row r="106" spans="1:9">
      <c r="B106" t="str">
        <f t="shared" si="7"/>
        <v/>
      </c>
      <c r="C106" t="str">
        <f t="shared" si="10"/>
        <v/>
      </c>
      <c r="D106" t="s">
        <v>4127</v>
      </c>
      <c r="E106" t="str">
        <f t="shared" si="8"/>
        <v>&amp;nbsp;&amp;nbsp;</v>
      </c>
      <c r="F106" s="3" t="str">
        <f t="shared" si="9"/>
        <v>&amp;nbsp;&amp;nbsp;</v>
      </c>
      <c r="G106" s="3" t="s">
        <v>4139</v>
      </c>
      <c r="H106" s="3" t="s">
        <v>1124</v>
      </c>
      <c r="I106" s="3" t="str">
        <f t="shared" si="11"/>
        <v>&lt;span&gt;&amp;nbsp;&amp;nbsp;&lt;/span&gt;</v>
      </c>
    </row>
    <row r="107" spans="1:9" ht="32.4">
      <c r="A107" s="3" t="s">
        <v>4007</v>
      </c>
      <c r="B107" t="str">
        <f t="shared" si="7"/>
        <v>墳前穿道最難當</v>
      </c>
      <c r="C107" t="str">
        <f t="shared" si="10"/>
        <v>兒孫流落去遠方</v>
      </c>
      <c r="D107" t="s">
        <v>4127</v>
      </c>
      <c r="E107" t="str">
        <f t="shared" si="8"/>
        <v>墳前穿道最難當&amp;nbsp;&amp;nbsp;兒孫流落去遠方</v>
      </c>
      <c r="F107" s="3" t="str">
        <f t="shared" si="9"/>
        <v>墳前穿道最難當&amp;nbsp;&amp;nbsp;兒孫流落去遠方</v>
      </c>
      <c r="G107" s="3" t="s">
        <v>4139</v>
      </c>
      <c r="H107" s="3" t="s">
        <v>1124</v>
      </c>
      <c r="I107" s="3" t="str">
        <f t="shared" si="11"/>
        <v>&lt;span&gt;墳前穿道最難當&amp;nbsp;&amp;nbsp;兒孫流落去遠方&lt;/span&gt;</v>
      </c>
    </row>
    <row r="108" spans="1:9" ht="32.4">
      <c r="A108" s="3" t="s">
        <v>4008</v>
      </c>
      <c r="B108" t="str">
        <f t="shared" si="7"/>
        <v>總然存住皆貧泛</v>
      </c>
      <c r="C108" t="str">
        <f t="shared" si="10"/>
        <v>二十年後破敗家</v>
      </c>
      <c r="D108" t="s">
        <v>4127</v>
      </c>
      <c r="E108" t="str">
        <f t="shared" si="8"/>
        <v>總然存住皆貧泛&amp;nbsp;&amp;nbsp;二十年後破敗家</v>
      </c>
      <c r="F108" s="3" t="str">
        <f t="shared" si="9"/>
        <v>總然存住皆貧泛&amp;nbsp;&amp;nbsp;二十年後破敗家</v>
      </c>
      <c r="G108" s="3" t="s">
        <v>4139</v>
      </c>
      <c r="H108" s="3" t="s">
        <v>1124</v>
      </c>
      <c r="I108" s="3" t="str">
        <f t="shared" si="11"/>
        <v>&lt;span&gt;總然存住皆貧泛&amp;nbsp;&amp;nbsp;二十年後破敗家&lt;/span&gt;</v>
      </c>
    </row>
    <row r="109" spans="1:9">
      <c r="B109" t="str">
        <f t="shared" si="7"/>
        <v/>
      </c>
      <c r="C109" t="str">
        <f t="shared" si="10"/>
        <v/>
      </c>
      <c r="D109" t="s">
        <v>4127</v>
      </c>
      <c r="E109" t="str">
        <f t="shared" si="8"/>
        <v>&amp;nbsp;&amp;nbsp;</v>
      </c>
      <c r="F109" s="3" t="str">
        <f t="shared" si="9"/>
        <v>&amp;nbsp;&amp;nbsp;</v>
      </c>
      <c r="G109" s="3" t="s">
        <v>4139</v>
      </c>
      <c r="H109" s="3" t="s">
        <v>1124</v>
      </c>
      <c r="I109" s="3" t="str">
        <f t="shared" si="11"/>
        <v>&lt;span&gt;&amp;nbsp;&amp;nbsp;&lt;/span&gt;</v>
      </c>
    </row>
    <row r="110" spans="1:9" ht="32.4">
      <c r="A110" s="3" t="s">
        <v>4009</v>
      </c>
      <c r="B110" t="str">
        <f t="shared" si="7"/>
        <v>地如饅頭四下低</v>
      </c>
      <c r="C110" t="str">
        <f t="shared" si="10"/>
        <v>四下流水透長溪</v>
      </c>
      <c r="D110" t="s">
        <v>4127</v>
      </c>
      <c r="E110" t="str">
        <f t="shared" si="8"/>
        <v>地如饅頭四下低&amp;nbsp;&amp;nbsp;四下流水透長溪</v>
      </c>
      <c r="F110" s="3" t="str">
        <f t="shared" si="9"/>
        <v>地如饅頭四下低&amp;nbsp;&amp;nbsp;四下流水透長溪</v>
      </c>
      <c r="G110" s="3" t="s">
        <v>4139</v>
      </c>
      <c r="H110" s="3" t="s">
        <v>1124</v>
      </c>
      <c r="I110" s="3" t="str">
        <f t="shared" si="11"/>
        <v>&lt;span&gt;地如饅頭四下低&amp;nbsp;&amp;nbsp;四下流水透長溪&lt;/span&gt;</v>
      </c>
    </row>
    <row r="111" spans="1:9" ht="32.4">
      <c r="A111" s="3" t="s">
        <v>4010</v>
      </c>
      <c r="B111" t="str">
        <f t="shared" si="7"/>
        <v>高崗嶺上難成立</v>
      </c>
      <c r="C111" t="str">
        <f t="shared" si="10"/>
        <v>造房安營切莫宜</v>
      </c>
      <c r="D111" t="s">
        <v>4127</v>
      </c>
      <c r="E111" t="str">
        <f t="shared" si="8"/>
        <v>高崗嶺上難成立&amp;nbsp;&amp;nbsp;造房安營切莫宜</v>
      </c>
      <c r="F111" s="3" t="str">
        <f t="shared" si="9"/>
        <v>高崗嶺上難成立&amp;nbsp;&amp;nbsp;造房安營切莫宜</v>
      </c>
      <c r="G111" s="3" t="s">
        <v>4139</v>
      </c>
      <c r="H111" s="3" t="s">
        <v>1124</v>
      </c>
      <c r="I111" s="3" t="str">
        <f t="shared" si="11"/>
        <v>&lt;span&gt;高崗嶺上難成立&amp;nbsp;&amp;nbsp;造房安營切莫宜&lt;/span&gt;</v>
      </c>
    </row>
    <row r="112" spans="1:9" ht="32.4">
      <c r="A112" s="3" t="s">
        <v>4011</v>
      </c>
      <c r="B112" t="str">
        <f t="shared" si="7"/>
        <v>八風吹散人丁絕</v>
      </c>
      <c r="C112" t="str">
        <f t="shared" si="10"/>
        <v>錯認時乖時運低</v>
      </c>
      <c r="D112" t="s">
        <v>4127</v>
      </c>
      <c r="E112" t="str">
        <f t="shared" si="8"/>
        <v>八風吹散人丁絕&amp;nbsp;&amp;nbsp;錯認時乖時運低</v>
      </c>
      <c r="F112" s="3" t="str">
        <f t="shared" si="9"/>
        <v>八風吹散人丁絕&amp;nbsp;&amp;nbsp;錯認時乖時運低</v>
      </c>
      <c r="G112" s="3" t="s">
        <v>4139</v>
      </c>
      <c r="H112" s="3" t="s">
        <v>1124</v>
      </c>
      <c r="I112" s="3" t="str">
        <f t="shared" si="11"/>
        <v>&lt;span&gt;八風吹散人丁絕&amp;nbsp;&amp;nbsp;錯認時乖時運低&lt;/span&gt;</v>
      </c>
    </row>
    <row r="113" spans="1:9">
      <c r="B113" t="str">
        <f t="shared" si="7"/>
        <v/>
      </c>
      <c r="C113" t="str">
        <f t="shared" si="10"/>
        <v/>
      </c>
      <c r="D113" t="s">
        <v>4127</v>
      </c>
      <c r="E113" t="str">
        <f t="shared" si="8"/>
        <v>&amp;nbsp;&amp;nbsp;</v>
      </c>
      <c r="F113" s="3" t="str">
        <f t="shared" si="9"/>
        <v>&amp;nbsp;&amp;nbsp;</v>
      </c>
      <c r="G113" s="3" t="s">
        <v>4139</v>
      </c>
      <c r="H113" s="3" t="s">
        <v>1124</v>
      </c>
      <c r="I113" s="3" t="str">
        <f t="shared" si="11"/>
        <v>&lt;span&gt;&amp;nbsp;&amp;nbsp;&lt;/span&gt;</v>
      </c>
    </row>
    <row r="114" spans="1:9" ht="32.4">
      <c r="A114" s="3" t="s">
        <v>4012</v>
      </c>
      <c r="B114" t="str">
        <f t="shared" si="7"/>
        <v>水透青山世所稀</v>
      </c>
      <c r="C114" t="str">
        <f t="shared" si="10"/>
        <v>龍盤虎繞兩相宜</v>
      </c>
      <c r="D114" t="s">
        <v>4127</v>
      </c>
      <c r="E114" t="str">
        <f t="shared" si="8"/>
        <v>水透青山世所稀&amp;nbsp;&amp;nbsp;龍盤虎繞兩相宜</v>
      </c>
      <c r="F114" s="3" t="str">
        <f t="shared" si="9"/>
        <v>水透青山世所稀&amp;nbsp;&amp;nbsp;龍盤虎繞兩相宜</v>
      </c>
      <c r="G114" s="3" t="s">
        <v>4139</v>
      </c>
      <c r="H114" s="3" t="s">
        <v>1124</v>
      </c>
      <c r="I114" s="3" t="str">
        <f t="shared" si="11"/>
        <v>&lt;span&gt;水透青山世所稀&amp;nbsp;&amp;nbsp;龍盤虎繞兩相宜&lt;/span&gt;</v>
      </c>
    </row>
    <row r="115" spans="1:9" ht="32.4">
      <c r="A115" s="3" t="s">
        <v>4013</v>
      </c>
      <c r="B115" t="str">
        <f t="shared" si="7"/>
        <v>玄武如峰高六位</v>
      </c>
      <c r="C115" t="str">
        <f t="shared" si="10"/>
        <v>中間一塊做墳基</v>
      </c>
      <c r="D115" t="s">
        <v>4127</v>
      </c>
      <c r="E115" t="str">
        <f t="shared" si="8"/>
        <v>玄武如峰高六位&amp;nbsp;&amp;nbsp;中間一塊做墳基</v>
      </c>
      <c r="F115" s="3" t="str">
        <f t="shared" si="9"/>
        <v>玄武如峰高六位&amp;nbsp;&amp;nbsp;中間一塊做墳基</v>
      </c>
      <c r="G115" s="3" t="s">
        <v>4139</v>
      </c>
      <c r="H115" s="3" t="s">
        <v>1124</v>
      </c>
      <c r="I115" s="3" t="str">
        <f t="shared" si="11"/>
        <v>&lt;span&gt;玄武如峰高六位&amp;nbsp;&amp;nbsp;中間一塊做墳基&lt;/span&gt;</v>
      </c>
    </row>
    <row r="116" spans="1:9" ht="32.4">
      <c r="A116" s="3" t="s">
        <v>4014</v>
      </c>
      <c r="B116" t="str">
        <f t="shared" si="7"/>
        <v>多生聰明伶俐于</v>
      </c>
      <c r="C116" t="str">
        <f t="shared" si="10"/>
        <v>莊田牛馬庫全資</v>
      </c>
      <c r="D116" t="s">
        <v>4127</v>
      </c>
      <c r="E116" t="str">
        <f t="shared" si="8"/>
        <v>多生聰明伶俐于&amp;nbsp;&amp;nbsp;莊田牛馬庫全資</v>
      </c>
      <c r="F116" s="3" t="str">
        <f t="shared" si="9"/>
        <v>多生聰明伶俐于&amp;nbsp;&amp;nbsp;莊田牛馬庫全資</v>
      </c>
      <c r="G116" s="3" t="s">
        <v>4139</v>
      </c>
      <c r="H116" s="3" t="s">
        <v>1124</v>
      </c>
      <c r="I116" s="3" t="str">
        <f t="shared" si="11"/>
        <v>&lt;span&gt;多生聰明伶俐于&amp;nbsp;&amp;nbsp;莊田牛馬庫全資&lt;/span&gt;</v>
      </c>
    </row>
    <row r="117" spans="1:9" ht="32.4">
      <c r="A117" s="3" t="s">
        <v>4015</v>
      </c>
      <c r="B117" t="str">
        <f t="shared" si="7"/>
        <v>此地兩邊生瑞氣</v>
      </c>
      <c r="C117" t="str">
        <f t="shared" si="10"/>
        <v>二十年中躍龍池</v>
      </c>
      <c r="D117" t="s">
        <v>4127</v>
      </c>
      <c r="E117" t="str">
        <f t="shared" si="8"/>
        <v>此地兩邊生瑞氣&amp;nbsp;&amp;nbsp;二十年中躍龍池</v>
      </c>
      <c r="F117" s="3" t="str">
        <f t="shared" si="9"/>
        <v>此地兩邊生瑞氣&amp;nbsp;&amp;nbsp;二十年中躍龍池</v>
      </c>
      <c r="G117" s="3" t="s">
        <v>4139</v>
      </c>
      <c r="H117" s="3" t="s">
        <v>1124</v>
      </c>
      <c r="I117" s="3" t="str">
        <f t="shared" si="11"/>
        <v>&lt;span&gt;此地兩邊生瑞氣&amp;nbsp;&amp;nbsp;二十年中躍龍池&lt;/span&gt;</v>
      </c>
    </row>
    <row r="118" spans="1:9">
      <c r="B118" t="str">
        <f t="shared" si="7"/>
        <v/>
      </c>
      <c r="C118" t="str">
        <f t="shared" si="10"/>
        <v/>
      </c>
      <c r="D118" t="s">
        <v>4127</v>
      </c>
      <c r="E118" t="str">
        <f t="shared" si="8"/>
        <v>&amp;nbsp;&amp;nbsp;</v>
      </c>
      <c r="F118" s="3" t="str">
        <f t="shared" si="9"/>
        <v>&amp;nbsp;&amp;nbsp;</v>
      </c>
      <c r="G118" s="3" t="s">
        <v>4139</v>
      </c>
      <c r="H118" s="3" t="s">
        <v>1124</v>
      </c>
      <c r="I118" s="3" t="str">
        <f t="shared" si="11"/>
        <v>&lt;span&gt;&amp;nbsp;&amp;nbsp;&lt;/span&gt;</v>
      </c>
    </row>
    <row r="119" spans="1:9" ht="32.4">
      <c r="A119" s="3" t="s">
        <v>4016</v>
      </c>
      <c r="B119" t="str">
        <f t="shared" si="7"/>
        <v>雞卯相爭最為良</v>
      </c>
      <c r="C119" t="str">
        <f t="shared" si="10"/>
        <v>挖深三尺見龍塘</v>
      </c>
      <c r="D119" t="s">
        <v>4127</v>
      </c>
      <c r="E119" t="str">
        <f t="shared" si="8"/>
        <v>雞卯相爭最為良&amp;nbsp;&amp;nbsp;挖深三尺見龍塘</v>
      </c>
      <c r="F119" s="3" t="str">
        <f t="shared" si="9"/>
        <v>雞卯相爭最為良&amp;nbsp;&amp;nbsp;挖深三尺見龍塘</v>
      </c>
      <c r="G119" s="3" t="s">
        <v>4139</v>
      </c>
      <c r="H119" s="3" t="s">
        <v>1124</v>
      </c>
      <c r="I119" s="3" t="str">
        <f t="shared" si="11"/>
        <v>&lt;span&gt;雞卯相爭最為良&amp;nbsp;&amp;nbsp;挖深三尺見龍塘&lt;/span&gt;</v>
      </c>
    </row>
    <row r="120" spans="1:9" ht="32.4">
      <c r="A120" s="3" t="s">
        <v>4017</v>
      </c>
      <c r="B120" t="str">
        <f t="shared" si="7"/>
        <v>不信左右龍骨在</v>
      </c>
      <c r="C120" t="str">
        <f t="shared" si="10"/>
        <v>前窄後寬甲鱗芷</v>
      </c>
      <c r="D120" t="s">
        <v>4127</v>
      </c>
      <c r="E120" t="str">
        <f t="shared" si="8"/>
        <v>不信左右龍骨在&amp;nbsp;&amp;nbsp;前窄後寬甲鱗芷</v>
      </c>
      <c r="F120" s="3" t="str">
        <f t="shared" si="9"/>
        <v>不信左右龍骨在&amp;nbsp;&amp;nbsp;前窄後寬甲鱗芷</v>
      </c>
      <c r="G120" s="3" t="s">
        <v>4139</v>
      </c>
      <c r="H120" s="3" t="s">
        <v>1124</v>
      </c>
      <c r="I120" s="3" t="str">
        <f t="shared" si="11"/>
        <v>&lt;span&gt;不信左右龍骨在&amp;nbsp;&amp;nbsp;前窄後寬甲鱗芷&lt;/span&gt;</v>
      </c>
    </row>
    <row r="121" spans="1:9" ht="32.4">
      <c r="A121" s="3" t="s">
        <v>4018</v>
      </c>
      <c r="B121" t="str">
        <f t="shared" si="7"/>
        <v>立宅安營是富貴</v>
      </c>
      <c r="C121" t="str">
        <f t="shared" si="10"/>
        <v>定生貴子掛金榜</v>
      </c>
      <c r="D121" t="s">
        <v>4127</v>
      </c>
      <c r="E121" t="str">
        <f t="shared" si="8"/>
        <v>立宅安營是富貴&amp;nbsp;&amp;nbsp;定生貴子掛金榜</v>
      </c>
      <c r="F121" s="3" t="str">
        <f t="shared" si="9"/>
        <v>立宅安營是富貴&amp;nbsp;&amp;nbsp;定生貴子掛金榜</v>
      </c>
      <c r="G121" s="3" t="s">
        <v>4139</v>
      </c>
      <c r="H121" s="3" t="s">
        <v>1124</v>
      </c>
      <c r="I121" s="3" t="str">
        <f t="shared" si="11"/>
        <v>&lt;span&gt;立宅安營是富貴&amp;nbsp;&amp;nbsp;定生貴子掛金榜&lt;/span&gt;</v>
      </c>
    </row>
    <row r="122" spans="1:9" ht="32.4">
      <c r="A122" s="3" t="s">
        <v>4019</v>
      </c>
      <c r="B122" t="str">
        <f t="shared" si="7"/>
        <v>時師豈曉玄中妙</v>
      </c>
      <c r="C122" t="str">
        <f t="shared" si="10"/>
        <v>紫氣昂昂遠四方</v>
      </c>
      <c r="D122" t="s">
        <v>4127</v>
      </c>
      <c r="E122" t="str">
        <f t="shared" si="8"/>
        <v>時師豈曉玄中妙&amp;nbsp;&amp;nbsp;紫氣昂昂遠四方</v>
      </c>
      <c r="F122" s="3" t="str">
        <f t="shared" si="9"/>
        <v>時師豈曉玄中妙&amp;nbsp;&amp;nbsp;紫氣昂昂遠四方</v>
      </c>
      <c r="G122" s="3" t="s">
        <v>4139</v>
      </c>
      <c r="H122" s="3" t="s">
        <v>1124</v>
      </c>
      <c r="I122" s="3" t="str">
        <f t="shared" si="11"/>
        <v>&lt;span&gt;時師豈曉玄中妙&amp;nbsp;&amp;nbsp;紫氣昂昂遠四方&lt;/span&gt;</v>
      </c>
    </row>
    <row r="123" spans="1:9">
      <c r="B123" t="str">
        <f t="shared" si="7"/>
        <v/>
      </c>
      <c r="C123" t="str">
        <f t="shared" si="10"/>
        <v/>
      </c>
      <c r="D123" t="s">
        <v>4127</v>
      </c>
      <c r="E123" t="str">
        <f t="shared" si="8"/>
        <v>&amp;nbsp;&amp;nbsp;</v>
      </c>
      <c r="F123" s="3" t="str">
        <f t="shared" si="9"/>
        <v>&amp;nbsp;&amp;nbsp;</v>
      </c>
      <c r="G123" s="3" t="s">
        <v>4139</v>
      </c>
      <c r="H123" s="3" t="s">
        <v>1124</v>
      </c>
      <c r="I123" s="3" t="str">
        <f t="shared" si="11"/>
        <v>&lt;span&gt;&amp;nbsp;&amp;nbsp;&lt;/span&gt;</v>
      </c>
    </row>
    <row r="124" spans="1:9" ht="32.4">
      <c r="A124" s="3" t="s">
        <v>4020</v>
      </c>
      <c r="B124" t="str">
        <f t="shared" si="7"/>
        <v>順絕山崗葬個墳</v>
      </c>
      <c r="C124" t="str">
        <f t="shared" si="10"/>
        <v>騰蛇文地生貧窮</v>
      </c>
      <c r="D124" t="s">
        <v>4127</v>
      </c>
      <c r="E124" t="str">
        <f t="shared" si="8"/>
        <v>順絕山崗葬個墳&amp;nbsp;&amp;nbsp;騰蛇文地生貧窮</v>
      </c>
      <c r="F124" s="3" t="str">
        <f t="shared" si="9"/>
        <v>順絕山崗葬個墳&amp;nbsp;&amp;nbsp;騰蛇文地生貧窮</v>
      </c>
      <c r="G124" s="3" t="s">
        <v>4139</v>
      </c>
      <c r="H124" s="3" t="s">
        <v>1124</v>
      </c>
      <c r="I124" s="3" t="str">
        <f t="shared" si="11"/>
        <v>&lt;span&gt;順絕山崗葬個墳&amp;nbsp;&amp;nbsp;騰蛇文地生貧窮&lt;/span&gt;</v>
      </c>
    </row>
    <row r="125" spans="1:9" ht="32.4">
      <c r="A125" s="3" t="s">
        <v>4021</v>
      </c>
      <c r="B125" t="str">
        <f t="shared" si="7"/>
        <v>田產賣盡他鄉去</v>
      </c>
      <c r="C125" t="str">
        <f t="shared" si="10"/>
        <v>此耿癡腿眼睛昏</v>
      </c>
      <c r="D125" t="s">
        <v>4127</v>
      </c>
      <c r="E125" t="str">
        <f t="shared" si="8"/>
        <v>田產賣盡他鄉去&amp;nbsp;&amp;nbsp;此耿癡腿眼睛昏</v>
      </c>
      <c r="F125" s="3" t="str">
        <f t="shared" si="9"/>
        <v>田產賣盡他鄉去&amp;nbsp;&amp;nbsp;此耿癡腿眼睛昏</v>
      </c>
      <c r="G125" s="3" t="s">
        <v>4139</v>
      </c>
      <c r="H125" s="3" t="s">
        <v>1124</v>
      </c>
      <c r="I125" s="3" t="str">
        <f t="shared" si="11"/>
        <v>&lt;span&gt;田產賣盡他鄉去&amp;nbsp;&amp;nbsp;此耿癡腿眼睛昏&lt;/span&gt;</v>
      </c>
    </row>
    <row r="126" spans="1:9">
      <c r="B126" t="str">
        <f t="shared" si="7"/>
        <v/>
      </c>
      <c r="C126" t="str">
        <f t="shared" si="10"/>
        <v/>
      </c>
      <c r="D126" t="s">
        <v>4127</v>
      </c>
      <c r="E126" t="str">
        <f t="shared" si="8"/>
        <v>&amp;nbsp;&amp;nbsp;</v>
      </c>
      <c r="F126" s="3" t="str">
        <f t="shared" si="9"/>
        <v>&amp;nbsp;&amp;nbsp;</v>
      </c>
      <c r="G126" s="3" t="s">
        <v>4139</v>
      </c>
      <c r="H126" s="3" t="s">
        <v>1124</v>
      </c>
      <c r="I126" s="3" t="str">
        <f t="shared" si="11"/>
        <v>&lt;span&gt;&amp;nbsp;&amp;nbsp;&lt;/span&gt;</v>
      </c>
    </row>
    <row r="127" spans="1:9" ht="32.4">
      <c r="A127" s="3" t="s">
        <v>4022</v>
      </c>
      <c r="B127" t="str">
        <f t="shared" si="7"/>
        <v>墳前兩修厥頭溝</v>
      </c>
      <c r="C127" t="str">
        <f t="shared" si="10"/>
        <v>營後彎彎土一丘</v>
      </c>
      <c r="D127" t="s">
        <v>4127</v>
      </c>
      <c r="E127" t="str">
        <f t="shared" si="8"/>
        <v>墳前兩修厥頭溝&amp;nbsp;&amp;nbsp;營後彎彎土一丘</v>
      </c>
      <c r="F127" s="3" t="str">
        <f t="shared" si="9"/>
        <v>墳前兩修厥頭溝&amp;nbsp;&amp;nbsp;營後彎彎土一丘</v>
      </c>
      <c r="G127" s="3" t="s">
        <v>4139</v>
      </c>
      <c r="H127" s="3" t="s">
        <v>1124</v>
      </c>
      <c r="I127" s="3" t="str">
        <f t="shared" si="11"/>
        <v>&lt;span&gt;墳前兩修厥頭溝&amp;nbsp;&amp;nbsp;營後彎彎土一丘&lt;/span&gt;</v>
      </c>
    </row>
    <row r="128" spans="1:9" ht="32.4">
      <c r="A128" s="3" t="s">
        <v>4023</v>
      </c>
      <c r="B128" t="str">
        <f t="shared" si="7"/>
        <v>東西若有人行道</v>
      </c>
      <c r="C128" t="str">
        <f t="shared" si="10"/>
        <v>兒孫強暴不溫柔</v>
      </c>
      <c r="D128" t="s">
        <v>4127</v>
      </c>
      <c r="E128" t="str">
        <f t="shared" si="8"/>
        <v>東西若有人行道&amp;nbsp;&amp;nbsp;兒孫強暴不溫柔</v>
      </c>
      <c r="F128" s="3" t="str">
        <f t="shared" si="9"/>
        <v>東西若有人行道&amp;nbsp;&amp;nbsp;兒孫強暴不溫柔</v>
      </c>
      <c r="G128" s="3" t="s">
        <v>4139</v>
      </c>
      <c r="H128" s="3" t="s">
        <v>1124</v>
      </c>
      <c r="I128" s="3" t="str">
        <f t="shared" si="11"/>
        <v>&lt;span&gt;東西若有人行道&amp;nbsp;&amp;nbsp;兒孫強暴不溫柔&lt;/span&gt;</v>
      </c>
    </row>
    <row r="129" spans="1:9" ht="32.4">
      <c r="A129" s="3" t="s">
        <v>4024</v>
      </c>
      <c r="B129" t="str">
        <f t="shared" si="7"/>
        <v>此地名為牧牛地</v>
      </c>
      <c r="C129" t="str">
        <f t="shared" si="10"/>
        <v>兇橫年年禍事愁</v>
      </c>
      <c r="D129" t="s">
        <v>4127</v>
      </c>
      <c r="E129" t="str">
        <f t="shared" si="8"/>
        <v>此地名為牧牛地&amp;nbsp;&amp;nbsp;兇橫年年禍事愁</v>
      </c>
      <c r="F129" s="3" t="str">
        <f t="shared" si="9"/>
        <v>此地名為牧牛地&amp;nbsp;&amp;nbsp;兇橫年年禍事愁</v>
      </c>
      <c r="G129" s="3" t="s">
        <v>4139</v>
      </c>
      <c r="H129" s="3" t="s">
        <v>1124</v>
      </c>
      <c r="I129" s="3" t="str">
        <f t="shared" si="11"/>
        <v>&lt;span&gt;此地名為牧牛地&amp;nbsp;&amp;nbsp;兇橫年年禍事愁&lt;/span&gt;</v>
      </c>
    </row>
    <row r="130" spans="1:9" ht="32.4">
      <c r="A130" s="3" t="s">
        <v>4025</v>
      </c>
      <c r="B130" t="str">
        <f t="shared" ref="B130:B193" si="12">LEFT(A130,7)</f>
        <v>不信挖出現仔細</v>
      </c>
      <c r="C130" t="str">
        <f t="shared" si="10"/>
        <v>一雙石子在裡頭</v>
      </c>
      <c r="D130" t="s">
        <v>4127</v>
      </c>
      <c r="E130" t="str">
        <f t="shared" ref="E130:E193" si="13">B130&amp;D130&amp;C130</f>
        <v>不信挖出現仔細&amp;nbsp;&amp;nbsp;一雙石子在裡頭</v>
      </c>
      <c r="F130" s="3" t="str">
        <f t="shared" ref="F130:F193" si="14">E130</f>
        <v>不信挖出現仔細&amp;nbsp;&amp;nbsp;一雙石子在裡頭</v>
      </c>
      <c r="G130" s="3" t="s">
        <v>4139</v>
      </c>
      <c r="H130" s="3" t="s">
        <v>1124</v>
      </c>
      <c r="I130" s="3" t="str">
        <f t="shared" si="11"/>
        <v>&lt;span&gt;不信挖出現仔細&amp;nbsp;&amp;nbsp;一雙石子在裡頭&lt;/span&gt;</v>
      </c>
    </row>
    <row r="131" spans="1:9">
      <c r="B131" t="str">
        <f t="shared" si="12"/>
        <v/>
      </c>
      <c r="C131" t="str">
        <f t="shared" si="10"/>
        <v/>
      </c>
      <c r="D131" t="s">
        <v>4127</v>
      </c>
      <c r="E131" t="str">
        <f t="shared" si="13"/>
        <v>&amp;nbsp;&amp;nbsp;</v>
      </c>
      <c r="F131" s="3" t="str">
        <f t="shared" si="14"/>
        <v>&amp;nbsp;&amp;nbsp;</v>
      </c>
      <c r="G131" s="3" t="s">
        <v>4139</v>
      </c>
      <c r="H131" s="3" t="s">
        <v>1124</v>
      </c>
      <c r="I131" s="3" t="str">
        <f t="shared" si="11"/>
        <v>&lt;span&gt;&amp;nbsp;&amp;nbsp;&lt;/span&gt;</v>
      </c>
    </row>
    <row r="132" spans="1:9" ht="32.4">
      <c r="A132" s="3" t="s">
        <v>4026</v>
      </c>
      <c r="B132" t="str">
        <f t="shared" si="12"/>
        <v>平地三墩勢若峰</v>
      </c>
      <c r="C132" t="str">
        <f t="shared" si="10"/>
        <v>更兼震卯與來龍</v>
      </c>
      <c r="D132" t="s">
        <v>4127</v>
      </c>
      <c r="E132" t="str">
        <f t="shared" si="13"/>
        <v>平地三墩勢若峰&amp;nbsp;&amp;nbsp;更兼震卯與來龍</v>
      </c>
      <c r="F132" s="3" t="str">
        <f t="shared" si="14"/>
        <v>平地三墩勢若峰&amp;nbsp;&amp;nbsp;更兼震卯與來龍</v>
      </c>
      <c r="G132" s="3" t="s">
        <v>4139</v>
      </c>
      <c r="H132" s="3" t="s">
        <v>1124</v>
      </c>
      <c r="I132" s="3" t="str">
        <f t="shared" si="11"/>
        <v>&lt;span&gt;平地三墩勢若峰&amp;nbsp;&amp;nbsp;更兼震卯與來龍&lt;/span&gt;</v>
      </c>
    </row>
    <row r="133" spans="1:9" ht="32.4">
      <c r="A133" s="3" t="s">
        <v>4027</v>
      </c>
      <c r="B133" t="str">
        <f t="shared" si="12"/>
        <v>北有山崗西有道</v>
      </c>
      <c r="C133" t="str">
        <f t="shared" si="10"/>
        <v>中間一塊做墳靠</v>
      </c>
      <c r="D133" t="s">
        <v>4127</v>
      </c>
      <c r="E133" t="str">
        <f t="shared" si="13"/>
        <v>北有山崗西有道&amp;nbsp;&amp;nbsp;中間一塊做墳靠</v>
      </c>
      <c r="F133" s="3" t="str">
        <f t="shared" si="14"/>
        <v>北有山崗西有道&amp;nbsp;&amp;nbsp;中間一塊做墳靠</v>
      </c>
      <c r="G133" s="3" t="s">
        <v>4139</v>
      </c>
      <c r="H133" s="3" t="s">
        <v>1124</v>
      </c>
      <c r="I133" s="3" t="str">
        <f t="shared" si="11"/>
        <v>&lt;span&gt;北有山崗西有道&amp;nbsp;&amp;nbsp;中間一塊做墳靠&lt;/span&gt;</v>
      </c>
    </row>
    <row r="134" spans="1:9" ht="32.4">
      <c r="A134" s="3" t="s">
        <v>4028</v>
      </c>
      <c r="B134" t="str">
        <f t="shared" si="12"/>
        <v>此局金雞抱蛋地</v>
      </c>
      <c r="C134" t="str">
        <f t="shared" ref="C134:C197" si="15">RIGHT(A134,7)</f>
        <v>定主富貴出英豪</v>
      </c>
      <c r="D134" t="s">
        <v>4127</v>
      </c>
      <c r="E134" t="str">
        <f t="shared" si="13"/>
        <v>此局金雞抱蛋地&amp;nbsp;&amp;nbsp;定主富貴出英豪</v>
      </c>
      <c r="F134" s="3" t="str">
        <f t="shared" si="14"/>
        <v>此局金雞抱蛋地&amp;nbsp;&amp;nbsp;定主富貴出英豪</v>
      </c>
      <c r="G134" s="3" t="s">
        <v>4139</v>
      </c>
      <c r="H134" s="3" t="s">
        <v>1124</v>
      </c>
      <c r="I134" s="3" t="str">
        <f t="shared" si="11"/>
        <v>&lt;span&gt;此局金雞抱蛋地&amp;nbsp;&amp;nbsp;定主富貴出英豪&lt;/span&gt;</v>
      </c>
    </row>
    <row r="135" spans="1:9" ht="32.4">
      <c r="A135" s="3" t="s">
        <v>4029</v>
      </c>
      <c r="B135" t="str">
        <f t="shared" si="12"/>
        <v>不信其中生瑞氣</v>
      </c>
      <c r="C135" t="str">
        <f t="shared" si="15"/>
        <v>挖深三尺出銅瞧</v>
      </c>
      <c r="D135" t="s">
        <v>4127</v>
      </c>
      <c r="E135" t="str">
        <f t="shared" si="13"/>
        <v>不信其中生瑞氣&amp;nbsp;&amp;nbsp;挖深三尺出銅瞧</v>
      </c>
      <c r="F135" s="3" t="str">
        <f t="shared" si="14"/>
        <v>不信其中生瑞氣&amp;nbsp;&amp;nbsp;挖深三尺出銅瞧</v>
      </c>
      <c r="G135" s="3" t="s">
        <v>4139</v>
      </c>
      <c r="H135" s="3" t="s">
        <v>1124</v>
      </c>
      <c r="I135" s="3" t="str">
        <f t="shared" si="11"/>
        <v>&lt;span&gt;不信其中生瑞氣&amp;nbsp;&amp;nbsp;挖深三尺出銅瞧&lt;/span&gt;</v>
      </c>
    </row>
    <row r="136" spans="1:9">
      <c r="B136" t="str">
        <f t="shared" si="12"/>
        <v/>
      </c>
      <c r="C136" t="str">
        <f t="shared" si="15"/>
        <v/>
      </c>
      <c r="D136" t="s">
        <v>4127</v>
      </c>
      <c r="E136" t="str">
        <f t="shared" si="13"/>
        <v>&amp;nbsp;&amp;nbsp;</v>
      </c>
      <c r="F136" s="3" t="str">
        <f t="shared" si="14"/>
        <v>&amp;nbsp;&amp;nbsp;</v>
      </c>
      <c r="G136" s="3" t="s">
        <v>4139</v>
      </c>
      <c r="H136" s="3" t="s">
        <v>1124</v>
      </c>
      <c r="I136" s="3" t="str">
        <f t="shared" ref="I136:I199" si="16">G136&amp;F136&amp;H136</f>
        <v>&lt;span&gt;&amp;nbsp;&amp;nbsp;&lt;/span&gt;</v>
      </c>
    </row>
    <row r="137" spans="1:9" ht="32.4">
      <c r="A137" s="3" t="s">
        <v>4030</v>
      </c>
      <c r="B137" t="str">
        <f t="shared" si="12"/>
        <v>宅後人家勢若峰</v>
      </c>
      <c r="C137" t="str">
        <f t="shared" si="15"/>
        <v>猶如交椅一般同</v>
      </c>
      <c r="D137" t="s">
        <v>4127</v>
      </c>
      <c r="E137" t="str">
        <f t="shared" si="13"/>
        <v>宅後人家勢若峰&amp;nbsp;&amp;nbsp;猶如交椅一般同</v>
      </c>
      <c r="F137" s="3" t="str">
        <f t="shared" si="14"/>
        <v>宅後人家勢若峰&amp;nbsp;&amp;nbsp;猶如交椅一般同</v>
      </c>
      <c r="G137" s="3" t="s">
        <v>4139</v>
      </c>
      <c r="H137" s="3" t="s">
        <v>1124</v>
      </c>
      <c r="I137" s="3" t="str">
        <f t="shared" si="16"/>
        <v>&lt;span&gt;宅後人家勢若峰&amp;nbsp;&amp;nbsp;猶如交椅一般同&lt;/span&gt;</v>
      </c>
    </row>
    <row r="138" spans="1:9" ht="32.4">
      <c r="A138" s="3" t="s">
        <v>4031</v>
      </c>
      <c r="B138" t="str">
        <f t="shared" si="12"/>
        <v>立宅安營多富貴</v>
      </c>
      <c r="C138" t="str">
        <f t="shared" si="15"/>
        <v>聖子賢孫保朝封</v>
      </c>
      <c r="D138" t="s">
        <v>4127</v>
      </c>
      <c r="E138" t="str">
        <f t="shared" si="13"/>
        <v>立宅安營多富貴&amp;nbsp;&amp;nbsp;聖子賢孫保朝封</v>
      </c>
      <c r="F138" s="3" t="str">
        <f t="shared" si="14"/>
        <v>立宅安營多富貴&amp;nbsp;&amp;nbsp;聖子賢孫保朝封</v>
      </c>
      <c r="G138" s="3" t="s">
        <v>4139</v>
      </c>
      <c r="H138" s="3" t="s">
        <v>1124</v>
      </c>
      <c r="I138" s="3" t="str">
        <f t="shared" si="16"/>
        <v>&lt;span&gt;立宅安營多富貴&amp;nbsp;&amp;nbsp;聖子賢孫保朝封&lt;/span&gt;</v>
      </c>
    </row>
    <row r="139" spans="1:9" ht="32.4">
      <c r="A139" s="3" t="s">
        <v>4032</v>
      </c>
      <c r="B139" t="str">
        <f t="shared" si="12"/>
        <v>止風聚氣真是妙</v>
      </c>
      <c r="C139" t="str">
        <f t="shared" si="15"/>
        <v>紫氣騰騰四方飄</v>
      </c>
      <c r="D139" t="s">
        <v>4127</v>
      </c>
      <c r="E139" t="str">
        <f t="shared" si="13"/>
        <v>止風聚氣真是妙&amp;nbsp;&amp;nbsp;紫氣騰騰四方飄</v>
      </c>
      <c r="F139" s="3" t="str">
        <f t="shared" si="14"/>
        <v>止風聚氣真是妙&amp;nbsp;&amp;nbsp;紫氣騰騰四方飄</v>
      </c>
      <c r="G139" s="3" t="s">
        <v>4139</v>
      </c>
      <c r="H139" s="3" t="s">
        <v>1124</v>
      </c>
      <c r="I139" s="3" t="str">
        <f t="shared" si="16"/>
        <v>&lt;span&gt;止風聚氣真是妙&amp;nbsp;&amp;nbsp;紫氣騰騰四方飄&lt;/span&gt;</v>
      </c>
    </row>
    <row r="140" spans="1:9">
      <c r="B140" t="str">
        <f t="shared" si="12"/>
        <v/>
      </c>
      <c r="C140" t="str">
        <f t="shared" si="15"/>
        <v/>
      </c>
      <c r="D140" t="s">
        <v>4127</v>
      </c>
      <c r="E140" t="str">
        <f t="shared" si="13"/>
        <v>&amp;nbsp;&amp;nbsp;</v>
      </c>
      <c r="F140" s="3" t="str">
        <f t="shared" si="14"/>
        <v>&amp;nbsp;&amp;nbsp;</v>
      </c>
      <c r="G140" s="3" t="s">
        <v>4139</v>
      </c>
      <c r="H140" s="3" t="s">
        <v>1124</v>
      </c>
      <c r="I140" s="3" t="str">
        <f t="shared" si="16"/>
        <v>&lt;span&gt;&amp;nbsp;&amp;nbsp;&lt;/span&gt;</v>
      </c>
    </row>
    <row r="141" spans="1:9" ht="32.4">
      <c r="A141" s="3" t="s">
        <v>4033</v>
      </c>
      <c r="B141" t="str">
        <f t="shared" si="12"/>
        <v>森森樹木繞山崗</v>
      </c>
      <c r="C141" t="str">
        <f t="shared" si="15"/>
        <v>一彎流水透長江</v>
      </c>
      <c r="D141" t="s">
        <v>4127</v>
      </c>
      <c r="E141" t="str">
        <f t="shared" si="13"/>
        <v>森森樹木繞山崗&amp;nbsp;&amp;nbsp;一彎流水透長江</v>
      </c>
      <c r="F141" s="3" t="str">
        <f t="shared" si="14"/>
        <v>森森樹木繞山崗&amp;nbsp;&amp;nbsp;一彎流水透長江</v>
      </c>
      <c r="G141" s="3" t="s">
        <v>4139</v>
      </c>
      <c r="H141" s="3" t="s">
        <v>1124</v>
      </c>
      <c r="I141" s="3" t="str">
        <f t="shared" si="16"/>
        <v>&lt;span&gt;森森樹木繞山崗&amp;nbsp;&amp;nbsp;一彎流水透長江&lt;/span&gt;</v>
      </c>
    </row>
    <row r="142" spans="1:9" ht="32.4">
      <c r="A142" s="3" t="s">
        <v>4034</v>
      </c>
      <c r="B142" t="str">
        <f t="shared" si="12"/>
        <v>東西龍虎相連接</v>
      </c>
      <c r="C142" t="str">
        <f t="shared" si="15"/>
        <v>坡地安營大吉昌</v>
      </c>
      <c r="D142" t="s">
        <v>4127</v>
      </c>
      <c r="E142" t="str">
        <f t="shared" si="13"/>
        <v>東西龍虎相連接&amp;nbsp;&amp;nbsp;坡地安營大吉昌</v>
      </c>
      <c r="F142" s="3" t="str">
        <f t="shared" si="14"/>
        <v>東西龍虎相連接&amp;nbsp;&amp;nbsp;坡地安營大吉昌</v>
      </c>
      <c r="G142" s="3" t="s">
        <v>4139</v>
      </c>
      <c r="H142" s="3" t="s">
        <v>1124</v>
      </c>
      <c r="I142" s="3" t="str">
        <f t="shared" si="16"/>
        <v>&lt;span&gt;東西龍虎相連接&amp;nbsp;&amp;nbsp;坡地安營大吉昌&lt;/span&gt;</v>
      </c>
    </row>
    <row r="143" spans="1:9" ht="32.4">
      <c r="A143" s="3" t="s">
        <v>4035</v>
      </c>
      <c r="B143" t="str">
        <f t="shared" si="12"/>
        <v>蓮池藕地人難識</v>
      </c>
      <c r="C143" t="str">
        <f t="shared" si="15"/>
        <v>子孫蘭桂主聲秀</v>
      </c>
      <c r="D143" t="s">
        <v>4127</v>
      </c>
      <c r="E143" t="str">
        <f t="shared" si="13"/>
        <v>蓮池藕地人難識&amp;nbsp;&amp;nbsp;子孫蘭桂主聲秀</v>
      </c>
      <c r="F143" s="3" t="str">
        <f t="shared" si="14"/>
        <v>蓮池藕地人難識&amp;nbsp;&amp;nbsp;子孫蘭桂主聲秀</v>
      </c>
      <c r="G143" s="3" t="s">
        <v>4139</v>
      </c>
      <c r="H143" s="3" t="s">
        <v>1124</v>
      </c>
      <c r="I143" s="3" t="str">
        <f t="shared" si="16"/>
        <v>&lt;span&gt;蓮池藕地人難識&amp;nbsp;&amp;nbsp;子孫蘭桂主聲秀&lt;/span&gt;</v>
      </c>
    </row>
    <row r="144" spans="1:9" ht="32.4">
      <c r="A144" s="3" t="s">
        <v>4036</v>
      </c>
      <c r="B144" t="str">
        <f t="shared" si="12"/>
        <v>不信深挖仔細觀</v>
      </c>
      <c r="C144" t="str">
        <f t="shared" si="15"/>
        <v>藤根九尺有餘長</v>
      </c>
      <c r="D144" t="s">
        <v>4127</v>
      </c>
      <c r="E144" t="str">
        <f t="shared" si="13"/>
        <v>不信深挖仔細觀&amp;nbsp;&amp;nbsp;藤根九尺有餘長</v>
      </c>
      <c r="F144" s="3" t="str">
        <f t="shared" si="14"/>
        <v>不信深挖仔細觀&amp;nbsp;&amp;nbsp;藤根九尺有餘長</v>
      </c>
      <c r="G144" s="3" t="s">
        <v>4139</v>
      </c>
      <c r="H144" s="3" t="s">
        <v>1124</v>
      </c>
      <c r="I144" s="3" t="str">
        <f t="shared" si="16"/>
        <v>&lt;span&gt;不信深挖仔細觀&amp;nbsp;&amp;nbsp;藤根九尺有餘長&lt;/span&gt;</v>
      </c>
    </row>
    <row r="145" spans="1:9">
      <c r="B145" t="str">
        <f t="shared" si="12"/>
        <v/>
      </c>
      <c r="C145" t="str">
        <f t="shared" si="15"/>
        <v/>
      </c>
      <c r="D145" t="s">
        <v>4127</v>
      </c>
      <c r="E145" t="str">
        <f t="shared" si="13"/>
        <v>&amp;nbsp;&amp;nbsp;</v>
      </c>
      <c r="F145" s="3" t="str">
        <f t="shared" si="14"/>
        <v>&amp;nbsp;&amp;nbsp;</v>
      </c>
      <c r="G145" s="3" t="s">
        <v>4139</v>
      </c>
      <c r="H145" s="3" t="s">
        <v>1124</v>
      </c>
      <c r="I145" s="3" t="str">
        <f t="shared" si="16"/>
        <v>&lt;span&gt;&amp;nbsp;&amp;nbsp;&lt;/span&gt;</v>
      </c>
    </row>
    <row r="146" spans="1:9" ht="32.4">
      <c r="A146" s="3" t="s">
        <v>4037</v>
      </c>
      <c r="B146" t="str">
        <f t="shared" si="12"/>
        <v>地似鼓形最為奇</v>
      </c>
      <c r="C146" t="str">
        <f t="shared" si="15"/>
        <v>定然此做墳營地</v>
      </c>
      <c r="D146" t="s">
        <v>4127</v>
      </c>
      <c r="E146" t="str">
        <f t="shared" si="13"/>
        <v>地似鼓形最為奇&amp;nbsp;&amp;nbsp;定然此做墳營地</v>
      </c>
      <c r="F146" s="3" t="str">
        <f t="shared" si="14"/>
        <v>地似鼓形最為奇&amp;nbsp;&amp;nbsp;定然此做墳營地</v>
      </c>
      <c r="G146" s="3" t="s">
        <v>4139</v>
      </c>
      <c r="H146" s="3" t="s">
        <v>1124</v>
      </c>
      <c r="I146" s="3" t="str">
        <f t="shared" si="16"/>
        <v>&lt;span&gt;地似鼓形最為奇&amp;nbsp;&amp;nbsp;定然此做墳營地&lt;/span&gt;</v>
      </c>
    </row>
    <row r="147" spans="1:9" ht="32.4">
      <c r="A147" s="3" t="s">
        <v>4038</v>
      </c>
      <c r="B147" t="str">
        <f t="shared" si="12"/>
        <v>何用山來並去水</v>
      </c>
      <c r="C147" t="str">
        <f t="shared" si="15"/>
        <v>發福興隆百事宜</v>
      </c>
      <c r="D147" t="s">
        <v>4127</v>
      </c>
      <c r="E147" t="str">
        <f t="shared" si="13"/>
        <v>何用山來並去水&amp;nbsp;&amp;nbsp;發福興隆百事宜</v>
      </c>
      <c r="F147" s="3" t="str">
        <f t="shared" si="14"/>
        <v>何用山來並去水&amp;nbsp;&amp;nbsp;發福興隆百事宜</v>
      </c>
      <c r="G147" s="3" t="s">
        <v>4139</v>
      </c>
      <c r="H147" s="3" t="s">
        <v>1124</v>
      </c>
      <c r="I147" s="3" t="str">
        <f t="shared" si="16"/>
        <v>&lt;span&gt;何用山來並去水&amp;nbsp;&amp;nbsp;發福興隆百事宜&lt;/span&gt;</v>
      </c>
    </row>
    <row r="148" spans="1:9">
      <c r="B148" t="str">
        <f t="shared" si="12"/>
        <v/>
      </c>
      <c r="C148" t="str">
        <f t="shared" si="15"/>
        <v/>
      </c>
      <c r="D148" t="s">
        <v>4127</v>
      </c>
      <c r="E148" t="str">
        <f t="shared" si="13"/>
        <v>&amp;nbsp;&amp;nbsp;</v>
      </c>
      <c r="F148" s="3" t="str">
        <f t="shared" si="14"/>
        <v>&amp;nbsp;&amp;nbsp;</v>
      </c>
      <c r="G148" s="3" t="s">
        <v>4139</v>
      </c>
      <c r="H148" s="3" t="s">
        <v>1124</v>
      </c>
      <c r="I148" s="3" t="str">
        <f t="shared" si="16"/>
        <v>&lt;span&gt;&amp;nbsp;&amp;nbsp;&lt;/span&gt;</v>
      </c>
    </row>
    <row r="149" spans="1:9" ht="32.4">
      <c r="A149" s="3" t="s">
        <v>4039</v>
      </c>
      <c r="B149" t="str">
        <f t="shared" si="12"/>
        <v>玄武高來朱雀低</v>
      </c>
      <c r="C149" t="str">
        <f t="shared" si="15"/>
        <v>若有福人葬此地</v>
      </c>
      <c r="D149" t="s">
        <v>4127</v>
      </c>
      <c r="E149" t="str">
        <f t="shared" si="13"/>
        <v>玄武高來朱雀低&amp;nbsp;&amp;nbsp;若有福人葬此地</v>
      </c>
      <c r="F149" s="3" t="str">
        <f t="shared" si="14"/>
        <v>玄武高來朱雀低&amp;nbsp;&amp;nbsp;若有福人葬此地</v>
      </c>
      <c r="G149" s="3" t="s">
        <v>4139</v>
      </c>
      <c r="H149" s="3" t="s">
        <v>1124</v>
      </c>
      <c r="I149" s="3" t="str">
        <f t="shared" si="16"/>
        <v>&lt;span&gt;玄武高來朱雀低&amp;nbsp;&amp;nbsp;若有福人葬此地&lt;/span&gt;</v>
      </c>
    </row>
    <row r="150" spans="1:9" ht="32.4">
      <c r="A150" s="3" t="s">
        <v>4040</v>
      </c>
      <c r="B150" t="str">
        <f t="shared" si="12"/>
        <v>田園六畜人丁旺</v>
      </c>
      <c r="C150" t="str">
        <f t="shared" si="15"/>
        <v>後代兒孫做紫衣</v>
      </c>
      <c r="D150" t="s">
        <v>4127</v>
      </c>
      <c r="E150" t="str">
        <f t="shared" si="13"/>
        <v>田園六畜人丁旺&amp;nbsp;&amp;nbsp;後代兒孫做紫衣</v>
      </c>
      <c r="F150" s="3" t="str">
        <f t="shared" si="14"/>
        <v>田園六畜人丁旺&amp;nbsp;&amp;nbsp;後代兒孫做紫衣</v>
      </c>
      <c r="G150" s="3" t="s">
        <v>4139</v>
      </c>
      <c r="H150" s="3" t="s">
        <v>1124</v>
      </c>
      <c r="I150" s="3" t="str">
        <f t="shared" si="16"/>
        <v>&lt;span&gt;田園六畜人丁旺&amp;nbsp;&amp;nbsp;後代兒孫做紫衣&lt;/span&gt;</v>
      </c>
    </row>
    <row r="151" spans="1:9">
      <c r="B151" t="str">
        <f t="shared" si="12"/>
        <v/>
      </c>
      <c r="C151" t="str">
        <f t="shared" si="15"/>
        <v/>
      </c>
      <c r="D151" t="s">
        <v>4127</v>
      </c>
      <c r="E151" t="str">
        <f t="shared" si="13"/>
        <v>&amp;nbsp;&amp;nbsp;</v>
      </c>
      <c r="F151" s="3" t="str">
        <f t="shared" si="14"/>
        <v>&amp;nbsp;&amp;nbsp;</v>
      </c>
      <c r="G151" s="3" t="s">
        <v>4139</v>
      </c>
      <c r="H151" s="3" t="s">
        <v>1124</v>
      </c>
      <c r="I151" s="3" t="str">
        <f t="shared" si="16"/>
        <v>&lt;span&gt;&amp;nbsp;&amp;nbsp;&lt;/span&gt;</v>
      </c>
    </row>
    <row r="152" spans="1:9" ht="32.4">
      <c r="A152" s="3" t="s">
        <v>4041</v>
      </c>
      <c r="B152" t="str">
        <f t="shared" si="12"/>
        <v>前後又無山共水</v>
      </c>
      <c r="C152" t="str">
        <f t="shared" si="15"/>
        <v>因甚榮華福壽齊</v>
      </c>
      <c r="D152" t="s">
        <v>4127</v>
      </c>
      <c r="E152" t="str">
        <f t="shared" si="13"/>
        <v>前後又無山共水&amp;nbsp;&amp;nbsp;因甚榮華福壽齊</v>
      </c>
      <c r="F152" s="3" t="str">
        <f t="shared" si="14"/>
        <v>前後又無山共水&amp;nbsp;&amp;nbsp;因甚榮華福壽齊</v>
      </c>
      <c r="G152" s="3" t="s">
        <v>4139</v>
      </c>
      <c r="H152" s="3" t="s">
        <v>1124</v>
      </c>
      <c r="I152" s="3" t="str">
        <f t="shared" si="16"/>
        <v>&lt;span&gt;前後又無山共水&amp;nbsp;&amp;nbsp;因甚榮華福壽齊&lt;/span&gt;</v>
      </c>
    </row>
    <row r="153" spans="1:9" ht="32.4">
      <c r="A153" s="3" t="s">
        <v>4042</v>
      </c>
      <c r="B153" t="str">
        <f t="shared" si="12"/>
        <v>不信深挖三四尺</v>
      </c>
      <c r="C153" t="str">
        <f t="shared" si="15"/>
        <v>一團陽氣耀光起</v>
      </c>
      <c r="D153" t="s">
        <v>4127</v>
      </c>
      <c r="E153" t="str">
        <f t="shared" si="13"/>
        <v>不信深挖三四尺&amp;nbsp;&amp;nbsp;一團陽氣耀光起</v>
      </c>
      <c r="F153" s="3" t="str">
        <f t="shared" si="14"/>
        <v>不信深挖三四尺&amp;nbsp;&amp;nbsp;一團陽氣耀光起</v>
      </c>
      <c r="G153" s="3" t="s">
        <v>4139</v>
      </c>
      <c r="H153" s="3" t="s">
        <v>1124</v>
      </c>
      <c r="I153" s="3" t="str">
        <f t="shared" si="16"/>
        <v>&lt;span&gt;不信深挖三四尺&amp;nbsp;&amp;nbsp;一團陽氣耀光起&lt;/span&gt;</v>
      </c>
    </row>
    <row r="154" spans="1:9">
      <c r="B154" t="str">
        <f t="shared" si="12"/>
        <v/>
      </c>
      <c r="C154" t="str">
        <f t="shared" si="15"/>
        <v/>
      </c>
      <c r="D154" t="s">
        <v>4127</v>
      </c>
      <c r="E154" t="str">
        <f t="shared" si="13"/>
        <v>&amp;nbsp;&amp;nbsp;</v>
      </c>
      <c r="F154" s="3" t="str">
        <f t="shared" si="14"/>
        <v>&amp;nbsp;&amp;nbsp;</v>
      </c>
      <c r="G154" s="3" t="s">
        <v>4139</v>
      </c>
      <c r="H154" s="3" t="s">
        <v>1124</v>
      </c>
      <c r="I154" s="3" t="str">
        <f t="shared" si="16"/>
        <v>&lt;span&gt;&amp;nbsp;&amp;nbsp;&lt;/span&gt;</v>
      </c>
    </row>
    <row r="155" spans="1:9" ht="32.4">
      <c r="A155" s="3" t="s">
        <v>4043</v>
      </c>
      <c r="B155" t="str">
        <f t="shared" si="12"/>
        <v>平川之地有山崗</v>
      </c>
      <c r="C155" t="str">
        <f t="shared" si="15"/>
        <v>山崗安營大吉昌</v>
      </c>
      <c r="D155" t="s">
        <v>4127</v>
      </c>
      <c r="E155" t="str">
        <f t="shared" si="13"/>
        <v>平川之地有山崗&amp;nbsp;&amp;nbsp;山崗安營大吉昌</v>
      </c>
      <c r="F155" s="3" t="str">
        <f t="shared" si="14"/>
        <v>平川之地有山崗&amp;nbsp;&amp;nbsp;山崗安營大吉昌</v>
      </c>
      <c r="G155" s="3" t="s">
        <v>4139</v>
      </c>
      <c r="H155" s="3" t="s">
        <v>1124</v>
      </c>
      <c r="I155" s="3" t="str">
        <f t="shared" si="16"/>
        <v>&lt;span&gt;平川之地有山崗&amp;nbsp;&amp;nbsp;山崗安營大吉昌&lt;/span&gt;</v>
      </c>
    </row>
    <row r="156" spans="1:9" ht="32.4">
      <c r="A156" s="3" t="s">
        <v>4044</v>
      </c>
      <c r="B156" t="str">
        <f t="shared" si="12"/>
        <v>東西若有神堂廟</v>
      </c>
      <c r="C156" t="str">
        <f t="shared" si="15"/>
        <v>兒孫必然廣田莊</v>
      </c>
      <c r="D156" t="s">
        <v>4127</v>
      </c>
      <c r="E156" t="str">
        <f t="shared" si="13"/>
        <v>東西若有神堂廟&amp;nbsp;&amp;nbsp;兒孫必然廣田莊</v>
      </c>
      <c r="F156" s="3" t="str">
        <f t="shared" si="14"/>
        <v>東西若有神堂廟&amp;nbsp;&amp;nbsp;兒孫必然廣田莊</v>
      </c>
      <c r="G156" s="3" t="s">
        <v>4139</v>
      </c>
      <c r="H156" s="3" t="s">
        <v>1124</v>
      </c>
      <c r="I156" s="3" t="str">
        <f t="shared" si="16"/>
        <v>&lt;span&gt;東西若有神堂廟&amp;nbsp;&amp;nbsp;兒孫必然廣田莊&lt;/span&gt;</v>
      </c>
    </row>
    <row r="157" spans="1:9">
      <c r="B157" t="str">
        <f t="shared" si="12"/>
        <v/>
      </c>
      <c r="C157" t="str">
        <f t="shared" si="15"/>
        <v/>
      </c>
      <c r="D157" t="s">
        <v>4127</v>
      </c>
      <c r="E157" t="str">
        <f t="shared" si="13"/>
        <v>&amp;nbsp;&amp;nbsp;</v>
      </c>
      <c r="F157" s="3" t="str">
        <f t="shared" si="14"/>
        <v>&amp;nbsp;&amp;nbsp;</v>
      </c>
      <c r="G157" s="3" t="s">
        <v>4139</v>
      </c>
      <c r="H157" s="3" t="s">
        <v>1124</v>
      </c>
      <c r="I157" s="3" t="str">
        <f t="shared" si="16"/>
        <v>&lt;span&gt;&amp;nbsp;&amp;nbsp;&lt;/span&gt;</v>
      </c>
    </row>
    <row r="158" spans="1:9" ht="32.4">
      <c r="A158" s="3" t="s">
        <v>4045</v>
      </c>
      <c r="B158" t="str">
        <f t="shared" si="12"/>
        <v>唯忌逆水傷人箭</v>
      </c>
      <c r="C158" t="str">
        <f t="shared" si="15"/>
        <v>後代兒孫主敗亡</v>
      </c>
      <c r="D158" t="s">
        <v>4127</v>
      </c>
      <c r="E158" t="str">
        <f t="shared" si="13"/>
        <v>唯忌逆水傷人箭&amp;nbsp;&amp;nbsp;後代兒孫主敗亡</v>
      </c>
      <c r="F158" s="3" t="str">
        <f t="shared" si="14"/>
        <v>唯忌逆水傷人箭&amp;nbsp;&amp;nbsp;後代兒孫主敗亡</v>
      </c>
      <c r="G158" s="3" t="s">
        <v>4139</v>
      </c>
      <c r="H158" s="3" t="s">
        <v>1124</v>
      </c>
      <c r="I158" s="3" t="str">
        <f t="shared" si="16"/>
        <v>&lt;span&gt;唯忌逆水傷人箭&amp;nbsp;&amp;nbsp;後代兒孫主敗亡&lt;/span&gt;</v>
      </c>
    </row>
    <row r="159" spans="1:9" ht="32.4">
      <c r="A159" s="3" t="s">
        <v>4046</v>
      </c>
      <c r="B159" t="str">
        <f t="shared" si="12"/>
        <v>立宅安營莫避陽</v>
      </c>
      <c r="C159" t="str">
        <f t="shared" si="15"/>
        <v>避陽陰氣不相當</v>
      </c>
      <c r="D159" t="s">
        <v>4127</v>
      </c>
      <c r="E159" t="str">
        <f t="shared" si="13"/>
        <v>立宅安營莫避陽&amp;nbsp;&amp;nbsp;避陽陰氣不相當</v>
      </c>
      <c r="F159" s="3" t="str">
        <f t="shared" si="14"/>
        <v>立宅安營莫避陽&amp;nbsp;&amp;nbsp;避陽陰氣不相當</v>
      </c>
      <c r="G159" s="3" t="s">
        <v>4139</v>
      </c>
      <c r="H159" s="3" t="s">
        <v>1124</v>
      </c>
      <c r="I159" s="3" t="str">
        <f t="shared" si="16"/>
        <v>&lt;span&gt;立宅安營莫避陽&amp;nbsp;&amp;nbsp;避陽陰氣不相當&lt;/span&gt;</v>
      </c>
    </row>
    <row r="160" spans="1:9" ht="32.4">
      <c r="A160" s="3" t="s">
        <v>4047</v>
      </c>
      <c r="B160" t="str">
        <f t="shared" si="12"/>
        <v>卻然富貴難保後</v>
      </c>
      <c r="C160" t="str">
        <f t="shared" si="15"/>
        <v>常常孤婦守空房</v>
      </c>
      <c r="D160" t="s">
        <v>4127</v>
      </c>
      <c r="E160" t="str">
        <f t="shared" si="13"/>
        <v>卻然富貴難保後&amp;nbsp;&amp;nbsp;常常孤婦守空房</v>
      </c>
      <c r="F160" s="3" t="str">
        <f t="shared" si="14"/>
        <v>卻然富貴難保後&amp;nbsp;&amp;nbsp;常常孤婦守空房</v>
      </c>
      <c r="G160" s="3" t="s">
        <v>4139</v>
      </c>
      <c r="H160" s="3" t="s">
        <v>1124</v>
      </c>
      <c r="I160" s="3" t="str">
        <f t="shared" si="16"/>
        <v>&lt;span&gt;卻然富貴難保後&amp;nbsp;&amp;nbsp;常常孤婦守空房&lt;/span&gt;</v>
      </c>
    </row>
    <row r="161" spans="1:9">
      <c r="B161" t="str">
        <f t="shared" si="12"/>
        <v/>
      </c>
      <c r="C161" t="str">
        <f t="shared" si="15"/>
        <v/>
      </c>
      <c r="D161" t="s">
        <v>4127</v>
      </c>
      <c r="E161" t="str">
        <f t="shared" si="13"/>
        <v>&amp;nbsp;&amp;nbsp;</v>
      </c>
      <c r="F161" s="3" t="str">
        <f t="shared" si="14"/>
        <v>&amp;nbsp;&amp;nbsp;</v>
      </c>
      <c r="G161" s="3" t="s">
        <v>4139</v>
      </c>
      <c r="H161" s="3" t="s">
        <v>1124</v>
      </c>
      <c r="I161" s="3" t="str">
        <f t="shared" si="16"/>
        <v>&lt;span&gt;&amp;nbsp;&amp;nbsp;&lt;/span&gt;</v>
      </c>
    </row>
    <row r="162" spans="1:9" ht="32.4">
      <c r="A162" s="3" t="s">
        <v>4048</v>
      </c>
      <c r="B162" t="str">
        <f t="shared" si="12"/>
        <v>造房立營莫向東</v>
      </c>
      <c r="C162" t="str">
        <f t="shared" si="15"/>
        <v>向東水流去無蹤</v>
      </c>
      <c r="D162" t="s">
        <v>4127</v>
      </c>
      <c r="E162" t="str">
        <f t="shared" si="13"/>
        <v>造房立營莫向東&amp;nbsp;&amp;nbsp;向東水流去無蹤</v>
      </c>
      <c r="F162" s="3" t="str">
        <f t="shared" si="14"/>
        <v>造房立營莫向東&amp;nbsp;&amp;nbsp;向東水流去無蹤</v>
      </c>
      <c r="G162" s="3" t="s">
        <v>4139</v>
      </c>
      <c r="H162" s="3" t="s">
        <v>1124</v>
      </c>
      <c r="I162" s="3" t="str">
        <f t="shared" si="16"/>
        <v>&lt;span&gt;造房立營莫向東&amp;nbsp;&amp;nbsp;向東水流去無蹤&lt;/span&gt;</v>
      </c>
    </row>
    <row r="163" spans="1:9" ht="32.4">
      <c r="A163" s="3" t="s">
        <v>4049</v>
      </c>
      <c r="B163" t="str">
        <f t="shared" si="12"/>
        <v>雖然目下無災害</v>
      </c>
      <c r="C163" t="str">
        <f t="shared" si="15"/>
        <v>三十年中定主凶</v>
      </c>
      <c r="D163" t="s">
        <v>4127</v>
      </c>
      <c r="E163" t="str">
        <f t="shared" si="13"/>
        <v>雖然目下無災害&amp;nbsp;&amp;nbsp;三十年中定主凶</v>
      </c>
      <c r="F163" s="3" t="str">
        <f t="shared" si="14"/>
        <v>雖然目下無災害&amp;nbsp;&amp;nbsp;三十年中定主凶</v>
      </c>
      <c r="G163" s="3" t="s">
        <v>4139</v>
      </c>
      <c r="H163" s="3" t="s">
        <v>1124</v>
      </c>
      <c r="I163" s="3" t="str">
        <f t="shared" si="16"/>
        <v>&lt;span&gt;雖然目下無災害&amp;nbsp;&amp;nbsp;三十年中定主凶&lt;/span&gt;</v>
      </c>
    </row>
    <row r="164" spans="1:9">
      <c r="B164" t="str">
        <f t="shared" si="12"/>
        <v/>
      </c>
      <c r="C164" t="str">
        <f t="shared" si="15"/>
        <v/>
      </c>
      <c r="D164" t="s">
        <v>4127</v>
      </c>
      <c r="E164" t="str">
        <f t="shared" si="13"/>
        <v>&amp;nbsp;&amp;nbsp;</v>
      </c>
      <c r="F164" s="3" t="str">
        <f t="shared" si="14"/>
        <v>&amp;nbsp;&amp;nbsp;</v>
      </c>
      <c r="G164" s="3" t="s">
        <v>4139</v>
      </c>
      <c r="H164" s="3" t="s">
        <v>1124</v>
      </c>
      <c r="I164" s="3" t="str">
        <f t="shared" si="16"/>
        <v>&lt;span&gt;&amp;nbsp;&amp;nbsp;&lt;/span&gt;</v>
      </c>
    </row>
    <row r="165" spans="1:9" ht="32.4">
      <c r="A165" s="3" t="s">
        <v>4050</v>
      </c>
      <c r="B165" t="str">
        <f t="shared" si="12"/>
        <v>立宅安營莫向西</v>
      </c>
      <c r="C165" t="str">
        <f t="shared" si="15"/>
        <v>坤申逆水最難醫</v>
      </c>
      <c r="D165" t="s">
        <v>4127</v>
      </c>
      <c r="E165" t="str">
        <f t="shared" si="13"/>
        <v>立宅安營莫向西&amp;nbsp;&amp;nbsp;坤申逆水最難醫</v>
      </c>
      <c r="F165" s="3" t="str">
        <f t="shared" si="14"/>
        <v>立宅安營莫向西&amp;nbsp;&amp;nbsp;坤申逆水最難醫</v>
      </c>
      <c r="G165" s="3" t="s">
        <v>4139</v>
      </c>
      <c r="H165" s="3" t="s">
        <v>1124</v>
      </c>
      <c r="I165" s="3" t="str">
        <f t="shared" si="16"/>
        <v>&lt;span&gt;立宅安營莫向西&amp;nbsp;&amp;nbsp;坤申逆水最難醫&lt;/span&gt;</v>
      </c>
    </row>
    <row r="166" spans="1:9" ht="32.4">
      <c r="A166" s="3" t="s">
        <v>4051</v>
      </c>
      <c r="B166" t="str">
        <f t="shared" si="12"/>
        <v>雖然富貴無多載</v>
      </c>
      <c r="C166" t="str">
        <f t="shared" si="15"/>
        <v>定主逃亡四敗離</v>
      </c>
      <c r="D166" t="s">
        <v>4127</v>
      </c>
      <c r="E166" t="str">
        <f t="shared" si="13"/>
        <v>雖然富貴無多載&amp;nbsp;&amp;nbsp;定主逃亡四敗離</v>
      </c>
      <c r="F166" s="3" t="str">
        <f t="shared" si="14"/>
        <v>雖然富貴無多載&amp;nbsp;&amp;nbsp;定主逃亡四敗離</v>
      </c>
      <c r="G166" s="3" t="s">
        <v>4139</v>
      </c>
      <c r="H166" s="3" t="s">
        <v>1124</v>
      </c>
      <c r="I166" s="3" t="str">
        <f t="shared" si="16"/>
        <v>&lt;span&gt;雖然富貴無多載&amp;nbsp;&amp;nbsp;定主逃亡四敗離&lt;/span&gt;</v>
      </c>
    </row>
    <row r="167" spans="1:9">
      <c r="B167" t="str">
        <f t="shared" si="12"/>
        <v/>
      </c>
      <c r="C167" t="str">
        <f t="shared" si="15"/>
        <v/>
      </c>
      <c r="D167" t="s">
        <v>4127</v>
      </c>
      <c r="E167" t="str">
        <f t="shared" si="13"/>
        <v>&amp;nbsp;&amp;nbsp;</v>
      </c>
      <c r="F167" s="3" t="str">
        <f t="shared" si="14"/>
        <v>&amp;nbsp;&amp;nbsp;</v>
      </c>
      <c r="G167" s="3" t="s">
        <v>4139</v>
      </c>
      <c r="H167" s="3" t="s">
        <v>1124</v>
      </c>
      <c r="I167" s="3" t="str">
        <f t="shared" si="16"/>
        <v>&lt;span&gt;&amp;nbsp;&amp;nbsp;&lt;/span&gt;</v>
      </c>
    </row>
    <row r="168" spans="1:9" ht="32.4">
      <c r="A168" s="3" t="s">
        <v>4052</v>
      </c>
      <c r="B168" t="str">
        <f t="shared" si="12"/>
        <v>住宅安營莫向北</v>
      </c>
      <c r="C168" t="str">
        <f t="shared" si="15"/>
        <v>向北主家鬼神哭</v>
      </c>
      <c r="D168" t="s">
        <v>4127</v>
      </c>
      <c r="E168" t="str">
        <f t="shared" si="13"/>
        <v>住宅安營莫向北&amp;nbsp;&amp;nbsp;向北主家鬼神哭</v>
      </c>
      <c r="F168" s="3" t="str">
        <f t="shared" si="14"/>
        <v>住宅安營莫向北&amp;nbsp;&amp;nbsp;向北主家鬼神哭</v>
      </c>
      <c r="G168" s="3" t="s">
        <v>4139</v>
      </c>
      <c r="H168" s="3" t="s">
        <v>1124</v>
      </c>
      <c r="I168" s="3" t="str">
        <f t="shared" si="16"/>
        <v>&lt;span&gt;住宅安營莫向北&amp;nbsp;&amp;nbsp;向北主家鬼神哭&lt;/span&gt;</v>
      </c>
    </row>
    <row r="169" spans="1:9" ht="32.4">
      <c r="A169" s="3" t="s">
        <v>4053</v>
      </c>
      <c r="B169" t="str">
        <f t="shared" si="12"/>
        <v>少年衣服都屬脊</v>
      </c>
      <c r="C169" t="str">
        <f t="shared" si="15"/>
        <v>財政人亡主破屋</v>
      </c>
      <c r="D169" t="s">
        <v>4127</v>
      </c>
      <c r="E169" t="str">
        <f t="shared" si="13"/>
        <v>少年衣服都屬脊&amp;nbsp;&amp;nbsp;財政人亡主破屋</v>
      </c>
      <c r="F169" s="3" t="str">
        <f t="shared" si="14"/>
        <v>少年衣服都屬脊&amp;nbsp;&amp;nbsp;財政人亡主破屋</v>
      </c>
      <c r="G169" s="3" t="s">
        <v>4139</v>
      </c>
      <c r="H169" s="3" t="s">
        <v>1124</v>
      </c>
      <c r="I169" s="3" t="str">
        <f t="shared" si="16"/>
        <v>&lt;span&gt;少年衣服都屬脊&amp;nbsp;&amp;nbsp;財政人亡主破屋&lt;/span&gt;</v>
      </c>
    </row>
    <row r="170" spans="1:9">
      <c r="B170" t="str">
        <f t="shared" si="12"/>
        <v/>
      </c>
      <c r="C170" t="str">
        <f t="shared" si="15"/>
        <v/>
      </c>
      <c r="D170" t="s">
        <v>4127</v>
      </c>
      <c r="E170" t="str">
        <f t="shared" si="13"/>
        <v>&amp;nbsp;&amp;nbsp;</v>
      </c>
      <c r="F170" s="3" t="str">
        <f t="shared" si="14"/>
        <v>&amp;nbsp;&amp;nbsp;</v>
      </c>
      <c r="G170" s="3" t="s">
        <v>4139</v>
      </c>
      <c r="H170" s="3" t="s">
        <v>1124</v>
      </c>
      <c r="I170" s="3" t="str">
        <f t="shared" si="16"/>
        <v>&lt;span&gt;&amp;nbsp;&amp;nbsp;&lt;/span&gt;</v>
      </c>
    </row>
    <row r="171" spans="1:9" ht="32.4">
      <c r="A171" s="3" t="s">
        <v>4054</v>
      </c>
      <c r="B171" t="str">
        <f t="shared" si="12"/>
        <v>立宅安營向東南</v>
      </c>
      <c r="C171" t="str">
        <f t="shared" si="15"/>
        <v>萬物朝陽氣軒昂</v>
      </c>
      <c r="D171" t="s">
        <v>4127</v>
      </c>
      <c r="E171" t="str">
        <f t="shared" si="13"/>
        <v>立宅安營向東南&amp;nbsp;&amp;nbsp;萬物朝陽氣軒昂</v>
      </c>
      <c r="F171" s="3" t="str">
        <f t="shared" si="14"/>
        <v>立宅安營向東南&amp;nbsp;&amp;nbsp;萬物朝陽氣軒昂</v>
      </c>
      <c r="G171" s="3" t="s">
        <v>4139</v>
      </c>
      <c r="H171" s="3" t="s">
        <v>1124</v>
      </c>
      <c r="I171" s="3" t="str">
        <f t="shared" si="16"/>
        <v>&lt;span&gt;立宅安營向東南&amp;nbsp;&amp;nbsp;萬物朝陽氣軒昂&lt;/span&gt;</v>
      </c>
    </row>
    <row r="172" spans="1:9" ht="32.4">
      <c r="A172" s="3" t="s">
        <v>4055</v>
      </c>
      <c r="B172" t="str">
        <f t="shared" si="12"/>
        <v>後要栽松前栽柳</v>
      </c>
      <c r="C172" t="str">
        <f t="shared" si="15"/>
        <v>四邊圍護內安康</v>
      </c>
      <c r="D172" t="s">
        <v>4127</v>
      </c>
      <c r="E172" t="str">
        <f t="shared" si="13"/>
        <v>後要栽松前栽柳&amp;nbsp;&amp;nbsp;四邊圍護內安康</v>
      </c>
      <c r="F172" s="3" t="str">
        <f t="shared" si="14"/>
        <v>後要栽松前栽柳&amp;nbsp;&amp;nbsp;四邊圍護內安康</v>
      </c>
      <c r="G172" s="3" t="s">
        <v>4139</v>
      </c>
      <c r="H172" s="3" t="s">
        <v>1124</v>
      </c>
      <c r="I172" s="3" t="str">
        <f t="shared" si="16"/>
        <v>&lt;span&gt;後要栽松前栽柳&amp;nbsp;&amp;nbsp;四邊圍護內安康&lt;/span&gt;</v>
      </c>
    </row>
    <row r="173" spans="1:9" ht="32.4">
      <c r="A173" s="3" t="s">
        <v>4056</v>
      </c>
      <c r="B173" t="str">
        <f t="shared" si="12"/>
        <v>家常平安人安樂</v>
      </c>
      <c r="C173" t="str">
        <f t="shared" si="15"/>
        <v>祖遺砂水子孫昌</v>
      </c>
      <c r="D173" t="s">
        <v>4127</v>
      </c>
      <c r="E173" t="str">
        <f t="shared" si="13"/>
        <v>家常平安人安樂&amp;nbsp;&amp;nbsp;祖遺砂水子孫昌</v>
      </c>
      <c r="F173" s="3" t="str">
        <f t="shared" si="14"/>
        <v>家常平安人安樂&amp;nbsp;&amp;nbsp;祖遺砂水子孫昌</v>
      </c>
      <c r="G173" s="3" t="s">
        <v>4139</v>
      </c>
      <c r="H173" s="3" t="s">
        <v>1124</v>
      </c>
      <c r="I173" s="3" t="str">
        <f t="shared" si="16"/>
        <v>&lt;span&gt;家常平安人安樂&amp;nbsp;&amp;nbsp;祖遺砂水子孫昌&lt;/span&gt;</v>
      </c>
    </row>
    <row r="174" spans="1:9" ht="32.4">
      <c r="A174" s="3" t="s">
        <v>4057</v>
      </c>
      <c r="B174" t="str">
        <f t="shared" si="12"/>
        <v>莫來山水臨官旺</v>
      </c>
      <c r="C174" t="str">
        <f t="shared" si="15"/>
        <v>福來無窮漸漸揚</v>
      </c>
      <c r="D174" t="s">
        <v>4127</v>
      </c>
      <c r="E174" t="str">
        <f t="shared" si="13"/>
        <v>莫來山水臨官旺&amp;nbsp;&amp;nbsp;福來無窮漸漸揚</v>
      </c>
      <c r="F174" s="3" t="str">
        <f t="shared" si="14"/>
        <v>莫來山水臨官旺&amp;nbsp;&amp;nbsp;福來無窮漸漸揚</v>
      </c>
      <c r="G174" s="3" t="s">
        <v>4139</v>
      </c>
      <c r="H174" s="3" t="s">
        <v>1124</v>
      </c>
      <c r="I174" s="3" t="str">
        <f t="shared" si="16"/>
        <v>&lt;span&gt;莫來山水臨官旺&amp;nbsp;&amp;nbsp;福來無窮漸漸揚&lt;/span&gt;</v>
      </c>
    </row>
    <row r="175" spans="1:9">
      <c r="B175" t="str">
        <f t="shared" si="12"/>
        <v/>
      </c>
      <c r="C175" t="str">
        <f t="shared" si="15"/>
        <v/>
      </c>
      <c r="D175" t="s">
        <v>4127</v>
      </c>
      <c r="E175" t="str">
        <f t="shared" si="13"/>
        <v>&amp;nbsp;&amp;nbsp;</v>
      </c>
      <c r="F175" s="3" t="str">
        <f t="shared" si="14"/>
        <v>&amp;nbsp;&amp;nbsp;</v>
      </c>
      <c r="G175" s="3" t="s">
        <v>4139</v>
      </c>
      <c r="H175" s="3" t="s">
        <v>1124</v>
      </c>
      <c r="I175" s="3" t="str">
        <f t="shared" si="16"/>
        <v>&lt;span&gt;&amp;nbsp;&amp;nbsp;&lt;/span&gt;</v>
      </c>
    </row>
    <row r="176" spans="1:9" ht="32.4">
      <c r="A176" s="3" t="s">
        <v>4058</v>
      </c>
      <c r="B176" t="str">
        <f t="shared" si="12"/>
        <v>青龍乙脈起峰豪</v>
      </c>
      <c r="C176" t="str">
        <f t="shared" si="15"/>
        <v>丙丁潮水又相招</v>
      </c>
      <c r="D176" t="s">
        <v>4127</v>
      </c>
      <c r="E176" t="str">
        <f t="shared" si="13"/>
        <v>青龍乙脈起峰豪&amp;nbsp;&amp;nbsp;丙丁潮水又相招</v>
      </c>
      <c r="F176" s="3" t="str">
        <f t="shared" si="14"/>
        <v>青龍乙脈起峰豪&amp;nbsp;&amp;nbsp;丙丁潮水又相招</v>
      </c>
      <c r="G176" s="3" t="s">
        <v>4139</v>
      </c>
      <c r="H176" s="3" t="s">
        <v>1124</v>
      </c>
      <c r="I176" s="3" t="str">
        <f t="shared" si="16"/>
        <v>&lt;span&gt;青龍乙脈起峰豪&amp;nbsp;&amp;nbsp;丙丁潮水又相招&lt;/span&gt;</v>
      </c>
    </row>
    <row r="177" spans="1:9" ht="32.4">
      <c r="A177" s="3" t="s">
        <v>4059</v>
      </c>
      <c r="B177" t="str">
        <f t="shared" si="12"/>
        <v>庚辛位上蛇形露</v>
      </c>
      <c r="C177" t="str">
        <f t="shared" si="15"/>
        <v>壬癸山峰重重高</v>
      </c>
      <c r="D177" t="s">
        <v>4127</v>
      </c>
      <c r="E177" t="str">
        <f t="shared" si="13"/>
        <v>庚辛位上蛇形露&amp;nbsp;&amp;nbsp;壬癸山峰重重高</v>
      </c>
      <c r="F177" s="3" t="str">
        <f t="shared" si="14"/>
        <v>庚辛位上蛇形露&amp;nbsp;&amp;nbsp;壬癸山峰重重高</v>
      </c>
      <c r="G177" s="3" t="s">
        <v>4139</v>
      </c>
      <c r="H177" s="3" t="s">
        <v>1124</v>
      </c>
      <c r="I177" s="3" t="str">
        <f t="shared" si="16"/>
        <v>&lt;span&gt;庚辛位上蛇形露&amp;nbsp;&amp;nbsp;壬癸山峰重重高&lt;/span&gt;</v>
      </c>
    </row>
    <row r="178" spans="1:9" ht="32.4">
      <c r="A178" s="3" t="s">
        <v>4060</v>
      </c>
      <c r="B178" t="str">
        <f t="shared" si="12"/>
        <v>戊已位上安一墓</v>
      </c>
      <c r="C178" t="str">
        <f t="shared" si="15"/>
        <v>兒孫將相出英豪</v>
      </c>
      <c r="D178" t="s">
        <v>4127</v>
      </c>
      <c r="E178" t="str">
        <f t="shared" si="13"/>
        <v>戊已位上安一墓&amp;nbsp;&amp;nbsp;兒孫將相出英豪</v>
      </c>
      <c r="F178" s="3" t="str">
        <f t="shared" si="14"/>
        <v>戊已位上安一墓&amp;nbsp;&amp;nbsp;兒孫將相出英豪</v>
      </c>
      <c r="G178" s="3" t="s">
        <v>4139</v>
      </c>
      <c r="H178" s="3" t="s">
        <v>1124</v>
      </c>
      <c r="I178" s="3" t="str">
        <f t="shared" si="16"/>
        <v>&lt;span&gt;戊已位上安一墓&amp;nbsp;&amp;nbsp;兒孫將相出英豪&lt;/span&gt;</v>
      </c>
    </row>
    <row r="179" spans="1:9" ht="32.4">
      <c r="A179" s="3" t="s">
        <v>4061</v>
      </c>
      <c r="B179" t="str">
        <f t="shared" si="12"/>
        <v>此地名為四相地</v>
      </c>
      <c r="C179" t="str">
        <f t="shared" si="15"/>
        <v>安營立宅最為高</v>
      </c>
      <c r="D179" t="s">
        <v>4127</v>
      </c>
      <c r="E179" t="str">
        <f t="shared" si="13"/>
        <v>此地名為四相地&amp;nbsp;&amp;nbsp;安營立宅最為高</v>
      </c>
      <c r="F179" s="3" t="str">
        <f t="shared" si="14"/>
        <v>此地名為四相地&amp;nbsp;&amp;nbsp;安營立宅最為高</v>
      </c>
      <c r="G179" s="3" t="s">
        <v>4139</v>
      </c>
      <c r="H179" s="3" t="s">
        <v>1124</v>
      </c>
      <c r="I179" s="3" t="str">
        <f t="shared" si="16"/>
        <v>&lt;span&gt;此地名為四相地&amp;nbsp;&amp;nbsp;安營立宅最為高&lt;/span&gt;</v>
      </c>
    </row>
    <row r="180" spans="1:9">
      <c r="B180" t="str">
        <f t="shared" si="12"/>
        <v/>
      </c>
      <c r="C180" t="str">
        <f t="shared" si="15"/>
        <v/>
      </c>
      <c r="D180" t="s">
        <v>4127</v>
      </c>
      <c r="E180" t="str">
        <f t="shared" si="13"/>
        <v>&amp;nbsp;&amp;nbsp;</v>
      </c>
      <c r="F180" s="3" t="str">
        <f t="shared" si="14"/>
        <v>&amp;nbsp;&amp;nbsp;</v>
      </c>
      <c r="G180" s="3" t="s">
        <v>4139</v>
      </c>
      <c r="H180" s="3" t="s">
        <v>1124</v>
      </c>
      <c r="I180" s="3" t="str">
        <f t="shared" si="16"/>
        <v>&lt;span&gt;&amp;nbsp;&amp;nbsp;&lt;/span&gt;</v>
      </c>
    </row>
    <row r="181" spans="1:9" ht="32.4">
      <c r="A181" s="3" t="s">
        <v>4062</v>
      </c>
      <c r="B181" t="str">
        <f t="shared" si="12"/>
        <v>東南廣闊做峰墀</v>
      </c>
      <c r="C181" t="str">
        <f t="shared" si="15"/>
        <v>艮乾朝港最可宜</v>
      </c>
      <c r="D181" t="s">
        <v>4127</v>
      </c>
      <c r="E181" t="str">
        <f t="shared" si="13"/>
        <v>東南廣闊做峰墀&amp;nbsp;&amp;nbsp;艮乾朝港最可宜</v>
      </c>
      <c r="F181" s="3" t="str">
        <f t="shared" si="14"/>
        <v>東南廣闊做峰墀&amp;nbsp;&amp;nbsp;艮乾朝港最可宜</v>
      </c>
      <c r="G181" s="3" t="s">
        <v>4139</v>
      </c>
      <c r="H181" s="3" t="s">
        <v>1124</v>
      </c>
      <c r="I181" s="3" t="str">
        <f t="shared" si="16"/>
        <v>&lt;span&gt;東南廣闊做峰墀&amp;nbsp;&amp;nbsp;艮乾朝港最可宜&lt;/span&gt;</v>
      </c>
    </row>
    <row r="182" spans="1:9" ht="32.4">
      <c r="A182" s="3" t="s">
        <v>4063</v>
      </c>
      <c r="B182" t="str">
        <f t="shared" si="12"/>
        <v>澤西彎曲離邊繞</v>
      </c>
      <c r="C182" t="str">
        <f t="shared" si="15"/>
        <v>任君立宅做墳墓</v>
      </c>
      <c r="D182" t="s">
        <v>4127</v>
      </c>
      <c r="E182" t="str">
        <f t="shared" si="13"/>
        <v>澤西彎曲離邊繞&amp;nbsp;&amp;nbsp;任君立宅做墳墓</v>
      </c>
      <c r="F182" s="3" t="str">
        <f t="shared" si="14"/>
        <v>澤西彎曲離邊繞&amp;nbsp;&amp;nbsp;任君立宅做墳墓</v>
      </c>
      <c r="G182" s="3" t="s">
        <v>4139</v>
      </c>
      <c r="H182" s="3" t="s">
        <v>1124</v>
      </c>
      <c r="I182" s="3" t="str">
        <f t="shared" si="16"/>
        <v>&lt;span&gt;澤西彎曲離邊繞&amp;nbsp;&amp;nbsp;任君立宅做墳墓&lt;/span&gt;</v>
      </c>
    </row>
    <row r="183" spans="1:9" ht="32.4">
      <c r="A183" s="3" t="s">
        <v>4064</v>
      </c>
      <c r="B183" t="str">
        <f t="shared" si="12"/>
        <v>此地名為鳳凰地</v>
      </c>
      <c r="C183" t="str">
        <f t="shared" si="15"/>
        <v>朝陽春色四時奇</v>
      </c>
      <c r="D183" t="s">
        <v>4127</v>
      </c>
      <c r="E183" t="str">
        <f t="shared" si="13"/>
        <v>此地名為鳳凰地&amp;nbsp;&amp;nbsp;朝陽春色四時奇</v>
      </c>
      <c r="F183" s="3" t="str">
        <f t="shared" si="14"/>
        <v>此地名為鳳凰地&amp;nbsp;&amp;nbsp;朝陽春色四時奇</v>
      </c>
      <c r="G183" s="3" t="s">
        <v>4139</v>
      </c>
      <c r="H183" s="3" t="s">
        <v>1124</v>
      </c>
      <c r="I183" s="3" t="str">
        <f t="shared" si="16"/>
        <v>&lt;span&gt;此地名為鳳凰地&amp;nbsp;&amp;nbsp;朝陽春色四時奇&lt;/span&gt;</v>
      </c>
    </row>
    <row r="184" spans="1:9" ht="32.4">
      <c r="A184" s="3" t="s">
        <v>4065</v>
      </c>
      <c r="B184" t="str">
        <f t="shared" si="12"/>
        <v>有福鳳凰身上葬</v>
      </c>
      <c r="C184" t="str">
        <f t="shared" si="15"/>
        <v>兒孫代代穿紫衣</v>
      </c>
      <c r="D184" t="s">
        <v>4127</v>
      </c>
      <c r="E184" t="str">
        <f t="shared" si="13"/>
        <v>有福鳳凰身上葬&amp;nbsp;&amp;nbsp;兒孫代代穿紫衣</v>
      </c>
      <c r="F184" s="3" t="str">
        <f t="shared" si="14"/>
        <v>有福鳳凰身上葬&amp;nbsp;&amp;nbsp;兒孫代代穿紫衣</v>
      </c>
      <c r="G184" s="3" t="s">
        <v>4139</v>
      </c>
      <c r="H184" s="3" t="s">
        <v>1124</v>
      </c>
      <c r="I184" s="3" t="str">
        <f t="shared" si="16"/>
        <v>&lt;span&gt;有福鳳凰身上葬&amp;nbsp;&amp;nbsp;兒孫代代穿紫衣&lt;/span&gt;</v>
      </c>
    </row>
    <row r="185" spans="1:9">
      <c r="B185" t="str">
        <f t="shared" si="12"/>
        <v/>
      </c>
      <c r="C185" t="str">
        <f t="shared" si="15"/>
        <v/>
      </c>
      <c r="D185" t="s">
        <v>4127</v>
      </c>
      <c r="E185" t="str">
        <f t="shared" si="13"/>
        <v>&amp;nbsp;&amp;nbsp;</v>
      </c>
      <c r="F185" s="3" t="str">
        <f t="shared" si="14"/>
        <v>&amp;nbsp;&amp;nbsp;</v>
      </c>
      <c r="G185" s="3" t="s">
        <v>4139</v>
      </c>
      <c r="H185" s="3" t="s">
        <v>1124</v>
      </c>
      <c r="I185" s="3" t="str">
        <f t="shared" si="16"/>
        <v>&lt;span&gt;&amp;nbsp;&amp;nbsp;&lt;/span&gt;</v>
      </c>
    </row>
    <row r="186" spans="1:9" ht="32.4">
      <c r="A186" s="3" t="s">
        <v>4066</v>
      </c>
      <c r="B186" t="str">
        <f t="shared" si="12"/>
        <v>丙上溝渠丁上流</v>
      </c>
      <c r="C186" t="str">
        <f t="shared" si="15"/>
        <v>辛酉青龍發動舟</v>
      </c>
      <c r="D186" t="s">
        <v>4127</v>
      </c>
      <c r="E186" t="str">
        <f t="shared" si="13"/>
        <v>丙上溝渠丁上流&amp;nbsp;&amp;nbsp;辛酉青龍發動舟</v>
      </c>
      <c r="F186" s="3" t="str">
        <f t="shared" si="14"/>
        <v>丙上溝渠丁上流&amp;nbsp;&amp;nbsp;辛酉青龍發動舟</v>
      </c>
      <c r="G186" s="3" t="s">
        <v>4139</v>
      </c>
      <c r="H186" s="3" t="s">
        <v>1124</v>
      </c>
      <c r="I186" s="3" t="str">
        <f t="shared" si="16"/>
        <v>&lt;span&gt;丙上溝渠丁上流&amp;nbsp;&amp;nbsp;辛酉青龍發動舟&lt;/span&gt;</v>
      </c>
    </row>
    <row r="187" spans="1:9" ht="32.4">
      <c r="A187" s="3" t="s">
        <v>4067</v>
      </c>
      <c r="B187" t="str">
        <f t="shared" si="12"/>
        <v>四下厥溝為四足</v>
      </c>
      <c r="C187" t="str">
        <f t="shared" si="15"/>
        <v>名為龜地好興樓</v>
      </c>
      <c r="D187" t="s">
        <v>4127</v>
      </c>
      <c r="E187" t="str">
        <f t="shared" si="13"/>
        <v>四下厥溝為四足&amp;nbsp;&amp;nbsp;名為龜地好興樓</v>
      </c>
      <c r="F187" s="3" t="str">
        <f t="shared" si="14"/>
        <v>四下厥溝為四足&amp;nbsp;&amp;nbsp;名為龜地好興樓</v>
      </c>
      <c r="G187" s="3" t="s">
        <v>4139</v>
      </c>
      <c r="H187" s="3" t="s">
        <v>1124</v>
      </c>
      <c r="I187" s="3" t="str">
        <f t="shared" si="16"/>
        <v>&lt;span&gt;四下厥溝為四足&amp;nbsp;&amp;nbsp;名為龜地好興樓&lt;/span&gt;</v>
      </c>
    </row>
    <row r="188" spans="1:9" ht="32.4">
      <c r="A188" s="3" t="s">
        <v>4068</v>
      </c>
      <c r="B188" t="str">
        <f t="shared" si="12"/>
        <v>不問居住並下葬</v>
      </c>
      <c r="C188" t="str">
        <f t="shared" si="15"/>
        <v>兒孫強盛足田疇</v>
      </c>
      <c r="D188" t="s">
        <v>4127</v>
      </c>
      <c r="E188" t="str">
        <f t="shared" si="13"/>
        <v>不問居住並下葬&amp;nbsp;&amp;nbsp;兒孫強盛足田疇</v>
      </c>
      <c r="F188" s="3" t="str">
        <f t="shared" si="14"/>
        <v>不問居住並下葬&amp;nbsp;&amp;nbsp;兒孫強盛足田疇</v>
      </c>
      <c r="G188" s="3" t="s">
        <v>4139</v>
      </c>
      <c r="H188" s="3" t="s">
        <v>1124</v>
      </c>
      <c r="I188" s="3" t="str">
        <f t="shared" si="16"/>
        <v>&lt;span&gt;不問居住並下葬&amp;nbsp;&amp;nbsp;兒孫強盛足田疇&lt;/span&gt;</v>
      </c>
    </row>
    <row r="189" spans="1:9" ht="32.4">
      <c r="A189" s="3" t="s">
        <v>4069</v>
      </c>
      <c r="B189" t="str">
        <f t="shared" si="12"/>
        <v>豬羊牛馬成群走</v>
      </c>
      <c r="C189" t="str">
        <f t="shared" si="15"/>
        <v>榮華富貴出諸侯</v>
      </c>
      <c r="D189" t="s">
        <v>4127</v>
      </c>
      <c r="E189" t="str">
        <f t="shared" si="13"/>
        <v>豬羊牛馬成群走&amp;nbsp;&amp;nbsp;榮華富貴出諸侯</v>
      </c>
      <c r="F189" s="3" t="str">
        <f t="shared" si="14"/>
        <v>豬羊牛馬成群走&amp;nbsp;&amp;nbsp;榮華富貴出諸侯</v>
      </c>
      <c r="G189" s="3" t="s">
        <v>4139</v>
      </c>
      <c r="H189" s="3" t="s">
        <v>1124</v>
      </c>
      <c r="I189" s="3" t="str">
        <f t="shared" si="16"/>
        <v>&lt;span&gt;豬羊牛馬成群走&amp;nbsp;&amp;nbsp;榮華富貴出諸侯&lt;/span&gt;</v>
      </c>
    </row>
    <row r="190" spans="1:9">
      <c r="B190" t="str">
        <f t="shared" si="12"/>
        <v/>
      </c>
      <c r="C190" t="str">
        <f t="shared" si="15"/>
        <v/>
      </c>
      <c r="D190" t="s">
        <v>4127</v>
      </c>
      <c r="E190" t="str">
        <f t="shared" si="13"/>
        <v>&amp;nbsp;&amp;nbsp;</v>
      </c>
      <c r="F190" s="3" t="str">
        <f t="shared" si="14"/>
        <v>&amp;nbsp;&amp;nbsp;</v>
      </c>
      <c r="G190" s="3" t="s">
        <v>4139</v>
      </c>
      <c r="H190" s="3" t="s">
        <v>1124</v>
      </c>
      <c r="I190" s="3" t="str">
        <f t="shared" si="16"/>
        <v>&lt;span&gt;&amp;nbsp;&amp;nbsp;&lt;/span&gt;</v>
      </c>
    </row>
    <row r="191" spans="1:9" ht="32.4">
      <c r="A191" s="3" t="s">
        <v>4070</v>
      </c>
      <c r="B191" t="str">
        <f t="shared" si="12"/>
        <v>玄武高來丘陵懷</v>
      </c>
      <c r="C191" t="str">
        <f t="shared" si="15"/>
        <v>有水有庫有餘財</v>
      </c>
      <c r="D191" t="s">
        <v>4127</v>
      </c>
      <c r="E191" t="str">
        <f t="shared" si="13"/>
        <v>玄武高來丘陵懷&amp;nbsp;&amp;nbsp;有水有庫有餘財</v>
      </c>
      <c r="F191" s="3" t="str">
        <f t="shared" si="14"/>
        <v>玄武高來丘陵懷&amp;nbsp;&amp;nbsp;有水有庫有餘財</v>
      </c>
      <c r="G191" s="3" t="s">
        <v>4139</v>
      </c>
      <c r="H191" s="3" t="s">
        <v>1124</v>
      </c>
      <c r="I191" s="3" t="str">
        <f t="shared" si="16"/>
        <v>&lt;span&gt;玄武高來丘陵懷&amp;nbsp;&amp;nbsp;有水有庫有餘財&lt;/span&gt;</v>
      </c>
    </row>
    <row r="192" spans="1:9" ht="32.4">
      <c r="A192" s="3" t="s">
        <v>4071</v>
      </c>
      <c r="B192" t="str">
        <f t="shared" si="12"/>
        <v>山水相交為上吉</v>
      </c>
      <c r="C192" t="str">
        <f t="shared" si="15"/>
        <v>一彎流水去向來</v>
      </c>
      <c r="D192" t="s">
        <v>4127</v>
      </c>
      <c r="E192" t="str">
        <f t="shared" si="13"/>
        <v>山水相交為上吉&amp;nbsp;&amp;nbsp;一彎流水去向來</v>
      </c>
      <c r="F192" s="3" t="str">
        <f t="shared" si="14"/>
        <v>山水相交為上吉&amp;nbsp;&amp;nbsp;一彎流水去向來</v>
      </c>
      <c r="G192" s="3" t="s">
        <v>4139</v>
      </c>
      <c r="H192" s="3" t="s">
        <v>1124</v>
      </c>
      <c r="I192" s="3" t="str">
        <f t="shared" si="16"/>
        <v>&lt;span&gt;山水相交為上吉&amp;nbsp;&amp;nbsp;一彎流水去向來&lt;/span&gt;</v>
      </c>
    </row>
    <row r="193" spans="1:9" ht="32.4">
      <c r="A193" s="3" t="s">
        <v>4072</v>
      </c>
      <c r="B193" t="str">
        <f t="shared" si="12"/>
        <v>此地名為獅子地</v>
      </c>
      <c r="C193" t="str">
        <f t="shared" si="15"/>
        <v>兒孫執笏拜金諧</v>
      </c>
      <c r="D193" t="s">
        <v>4127</v>
      </c>
      <c r="E193" t="str">
        <f t="shared" si="13"/>
        <v>此地名為獅子地&amp;nbsp;&amp;nbsp;兒孫執笏拜金諧</v>
      </c>
      <c r="F193" s="3" t="str">
        <f t="shared" si="14"/>
        <v>此地名為獅子地&amp;nbsp;&amp;nbsp;兒孫執笏拜金諧</v>
      </c>
      <c r="G193" s="3" t="s">
        <v>4139</v>
      </c>
      <c r="H193" s="3" t="s">
        <v>1124</v>
      </c>
      <c r="I193" s="3" t="str">
        <f t="shared" si="16"/>
        <v>&lt;span&gt;此地名為獅子地&amp;nbsp;&amp;nbsp;兒孫執笏拜金諧&lt;/span&gt;</v>
      </c>
    </row>
    <row r="194" spans="1:9">
      <c r="B194" t="str">
        <f t="shared" ref="B194:B242" si="17">LEFT(A194,7)</f>
        <v/>
      </c>
      <c r="C194" t="str">
        <f t="shared" si="15"/>
        <v/>
      </c>
      <c r="D194" t="s">
        <v>4127</v>
      </c>
      <c r="E194" t="str">
        <f t="shared" ref="E194:E242" si="18">B194&amp;D194&amp;C194</f>
        <v>&amp;nbsp;&amp;nbsp;</v>
      </c>
      <c r="F194" s="3" t="str">
        <f t="shared" ref="F194:F210" si="19">E194</f>
        <v>&amp;nbsp;&amp;nbsp;</v>
      </c>
      <c r="G194" s="3" t="s">
        <v>4139</v>
      </c>
      <c r="H194" s="3" t="s">
        <v>1124</v>
      </c>
      <c r="I194" s="3" t="str">
        <f t="shared" si="16"/>
        <v>&lt;span&gt;&amp;nbsp;&amp;nbsp;&lt;/span&gt;</v>
      </c>
    </row>
    <row r="195" spans="1:9" ht="32.4">
      <c r="A195" s="3" t="s">
        <v>4073</v>
      </c>
      <c r="B195" t="str">
        <f t="shared" si="17"/>
        <v>住宅安營向東南</v>
      </c>
      <c r="C195" t="str">
        <f t="shared" si="15"/>
        <v>去水流山仔細看</v>
      </c>
      <c r="D195" t="s">
        <v>4127</v>
      </c>
      <c r="E195" t="str">
        <f t="shared" si="18"/>
        <v>住宅安營向東南&amp;nbsp;&amp;nbsp;去水流山仔細看</v>
      </c>
      <c r="F195" s="3" t="str">
        <f t="shared" si="19"/>
        <v>住宅安營向東南&amp;nbsp;&amp;nbsp;去水流山仔細看</v>
      </c>
      <c r="G195" s="3" t="s">
        <v>4139</v>
      </c>
      <c r="H195" s="3" t="s">
        <v>1124</v>
      </c>
      <c r="I195" s="3" t="str">
        <f t="shared" si="16"/>
        <v>&lt;span&gt;住宅安營向東南&amp;nbsp;&amp;nbsp;去水流山仔細看&lt;/span&gt;</v>
      </c>
    </row>
    <row r="196" spans="1:9" ht="32.4">
      <c r="A196" s="3" t="s">
        <v>4074</v>
      </c>
      <c r="B196" t="str">
        <f t="shared" si="17"/>
        <v>院裡水從長賣出</v>
      </c>
      <c r="C196" t="str">
        <f t="shared" si="15"/>
        <v>井泉須向卯邊潛</v>
      </c>
      <c r="D196" t="s">
        <v>4127</v>
      </c>
      <c r="E196" t="str">
        <f t="shared" si="18"/>
        <v>院裡水從長賣出&amp;nbsp;&amp;nbsp;井泉須向卯邊潛</v>
      </c>
      <c r="F196" s="3" t="str">
        <f t="shared" si="19"/>
        <v>院裡水從長賣出&amp;nbsp;&amp;nbsp;井泉須向卯邊潛</v>
      </c>
      <c r="G196" s="3" t="s">
        <v>4139</v>
      </c>
      <c r="H196" s="3" t="s">
        <v>1124</v>
      </c>
      <c r="I196" s="3" t="str">
        <f t="shared" si="16"/>
        <v>&lt;span&gt;院裡水從長賣出&amp;nbsp;&amp;nbsp;井泉須向卯邊潛&lt;/span&gt;</v>
      </c>
    </row>
    <row r="197" spans="1:9" ht="32.4">
      <c r="A197" s="3" t="s">
        <v>4075</v>
      </c>
      <c r="B197" t="str">
        <f t="shared" si="17"/>
        <v>開門莫負天罡訣</v>
      </c>
      <c r="C197" t="str">
        <f t="shared" si="15"/>
        <v>三五六七禍如山</v>
      </c>
      <c r="D197" t="s">
        <v>4127</v>
      </c>
      <c r="E197" t="str">
        <f t="shared" si="18"/>
        <v>開門莫負天罡訣&amp;nbsp;&amp;nbsp;三五六七禍如山</v>
      </c>
      <c r="F197" s="3" t="str">
        <f t="shared" si="19"/>
        <v>開門莫負天罡訣&amp;nbsp;&amp;nbsp;三五六七禍如山</v>
      </c>
      <c r="G197" s="3" t="s">
        <v>4139</v>
      </c>
      <c r="H197" s="3" t="s">
        <v>1124</v>
      </c>
      <c r="I197" s="3" t="str">
        <f t="shared" si="16"/>
        <v>&lt;span&gt;開門莫負天罡訣&amp;nbsp;&amp;nbsp;三五六七禍如山&lt;/span&gt;</v>
      </c>
    </row>
    <row r="198" spans="1:9" ht="32.4">
      <c r="A198" s="3" t="s">
        <v>4076</v>
      </c>
      <c r="B198" t="str">
        <f t="shared" si="17"/>
        <v>又如財門四六七</v>
      </c>
      <c r="C198" t="str">
        <f t="shared" ref="C198:C261" si="20">RIGHT(A198,7)</f>
        <v>家和子孝父心安</v>
      </c>
      <c r="D198" t="s">
        <v>4127</v>
      </c>
      <c r="E198" t="str">
        <f t="shared" si="18"/>
        <v>又如財門四六七&amp;nbsp;&amp;nbsp;家和子孝父心安</v>
      </c>
      <c r="F198" s="3" t="str">
        <f t="shared" si="19"/>
        <v>又如財門四六七&amp;nbsp;&amp;nbsp;家和子孝父心安</v>
      </c>
      <c r="G198" s="3" t="s">
        <v>4139</v>
      </c>
      <c r="H198" s="3" t="s">
        <v>1124</v>
      </c>
      <c r="I198" s="3" t="str">
        <f t="shared" si="16"/>
        <v>&lt;span&gt;又如財門四六七&amp;nbsp;&amp;nbsp;家和子孝父心安&lt;/span&gt;</v>
      </c>
    </row>
    <row r="199" spans="1:9">
      <c r="B199" t="str">
        <f t="shared" si="17"/>
        <v/>
      </c>
      <c r="C199" t="str">
        <f t="shared" si="20"/>
        <v/>
      </c>
      <c r="D199" t="s">
        <v>4127</v>
      </c>
      <c r="E199" t="str">
        <f t="shared" si="18"/>
        <v>&amp;nbsp;&amp;nbsp;</v>
      </c>
      <c r="F199" s="3" t="str">
        <f t="shared" si="19"/>
        <v>&amp;nbsp;&amp;nbsp;</v>
      </c>
      <c r="G199" s="3" t="s">
        <v>4139</v>
      </c>
      <c r="H199" s="3" t="s">
        <v>1124</v>
      </c>
      <c r="I199" s="3" t="str">
        <f t="shared" si="16"/>
        <v>&lt;span&gt;&amp;nbsp;&amp;nbsp;&lt;/span&gt;</v>
      </c>
    </row>
    <row r="200" spans="1:9" ht="32.4">
      <c r="A200" s="3" t="s">
        <v>4077</v>
      </c>
      <c r="B200" t="str">
        <f t="shared" si="17"/>
        <v>正屋面前偏一牆</v>
      </c>
      <c r="C200" t="str">
        <f t="shared" si="20"/>
        <v>莫呼風箭透門堂</v>
      </c>
      <c r="D200" t="s">
        <v>4127</v>
      </c>
      <c r="E200" t="str">
        <f t="shared" si="18"/>
        <v>正屋面前偏一牆&amp;nbsp;&amp;nbsp;莫呼風箭透門堂</v>
      </c>
      <c r="F200" s="3" t="str">
        <f t="shared" si="19"/>
        <v>正屋面前偏一牆&amp;nbsp;&amp;nbsp;莫呼風箭透門堂</v>
      </c>
      <c r="G200" s="3" t="s">
        <v>4139</v>
      </c>
      <c r="H200" s="3" t="s">
        <v>1124</v>
      </c>
      <c r="I200" s="3" t="str">
        <f t="shared" ref="I200:I263" si="21">G200&amp;F200&amp;H200</f>
        <v>&lt;span&gt;正屋面前偏一牆&amp;nbsp;&amp;nbsp;莫呼風箭透門堂&lt;/span&gt;</v>
      </c>
    </row>
    <row r="201" spans="1:9" ht="32.4">
      <c r="A201" s="3" t="s">
        <v>4078</v>
      </c>
      <c r="B201" t="str">
        <f t="shared" si="17"/>
        <v>天文地理體違拗</v>
      </c>
      <c r="C201" t="str">
        <f t="shared" si="20"/>
        <v>九宮八卦定陰陽</v>
      </c>
      <c r="D201" t="s">
        <v>4127</v>
      </c>
      <c r="E201" t="str">
        <f t="shared" si="18"/>
        <v>天文地理體違拗&amp;nbsp;&amp;nbsp;九宮八卦定陰陽</v>
      </c>
      <c r="F201" s="3" t="str">
        <f t="shared" si="19"/>
        <v>天文地理體違拗&amp;nbsp;&amp;nbsp;九宮八卦定陰陽</v>
      </c>
      <c r="G201" s="3" t="s">
        <v>4139</v>
      </c>
      <c r="H201" s="3" t="s">
        <v>1124</v>
      </c>
      <c r="I201" s="3" t="str">
        <f t="shared" si="21"/>
        <v>&lt;span&gt;天文地理體違拗&amp;nbsp;&amp;nbsp;九宮八卦定陰陽&lt;/span&gt;</v>
      </c>
    </row>
    <row r="202" spans="1:9">
      <c r="B202" t="str">
        <f t="shared" si="17"/>
        <v/>
      </c>
      <c r="C202" t="str">
        <f t="shared" si="20"/>
        <v/>
      </c>
      <c r="D202" t="s">
        <v>4127</v>
      </c>
      <c r="E202" t="str">
        <f t="shared" si="18"/>
        <v>&amp;nbsp;&amp;nbsp;</v>
      </c>
      <c r="F202" s="3" t="str">
        <f t="shared" si="19"/>
        <v>&amp;nbsp;&amp;nbsp;</v>
      </c>
      <c r="G202" s="3" t="s">
        <v>4139</v>
      </c>
      <c r="H202" s="3" t="s">
        <v>1124</v>
      </c>
      <c r="I202" s="3" t="str">
        <f t="shared" si="21"/>
        <v>&lt;span&gt;&amp;nbsp;&amp;nbsp;&lt;/span&gt;</v>
      </c>
    </row>
    <row r="203" spans="1:9" ht="32.4">
      <c r="A203" s="3" t="s">
        <v>4079</v>
      </c>
      <c r="B203" t="str">
        <f t="shared" si="17"/>
        <v>安營立宅不忌方</v>
      </c>
      <c r="C203" t="str">
        <f t="shared" si="20"/>
        <v>不論平地與山崗</v>
      </c>
      <c r="D203" t="s">
        <v>4127</v>
      </c>
      <c r="E203" t="str">
        <f t="shared" si="18"/>
        <v>安營立宅不忌方&amp;nbsp;&amp;nbsp;不論平地與山崗</v>
      </c>
      <c r="F203" s="3" t="str">
        <f t="shared" si="19"/>
        <v>安營立宅不忌方&amp;nbsp;&amp;nbsp;不論平地與山崗</v>
      </c>
      <c r="G203" s="3" t="s">
        <v>4139</v>
      </c>
      <c r="H203" s="3" t="s">
        <v>1124</v>
      </c>
      <c r="I203" s="3" t="str">
        <f t="shared" si="21"/>
        <v>&lt;span&gt;安營立宅不忌方&amp;nbsp;&amp;nbsp;不論平地與山崗&lt;/span&gt;</v>
      </c>
    </row>
    <row r="204" spans="1:9" ht="32.4">
      <c r="A204" s="3" t="s">
        <v>4080</v>
      </c>
      <c r="B204" t="str">
        <f t="shared" si="17"/>
        <v>不問郭摸天罡訣</v>
      </c>
      <c r="C204" t="str">
        <f t="shared" si="20"/>
        <v>百般安營家道昌</v>
      </c>
      <c r="D204" t="s">
        <v>4127</v>
      </c>
      <c r="E204" t="str">
        <f t="shared" si="18"/>
        <v>不問郭摸天罡訣&amp;nbsp;&amp;nbsp;百般安營家道昌</v>
      </c>
      <c r="F204" s="3" t="str">
        <f t="shared" si="19"/>
        <v>不問郭摸天罡訣&amp;nbsp;&amp;nbsp;百般安營家道昌</v>
      </c>
      <c r="G204" s="3" t="s">
        <v>4139</v>
      </c>
      <c r="H204" s="3" t="s">
        <v>1124</v>
      </c>
      <c r="I204" s="3" t="str">
        <f t="shared" si="21"/>
        <v>&lt;span&gt;不問郭摸天罡訣&amp;nbsp;&amp;nbsp;百般安營家道昌&lt;/span&gt;</v>
      </c>
    </row>
    <row r="205" spans="1:9" ht="32.4">
      <c r="A205" s="3" t="s">
        <v>4081</v>
      </c>
      <c r="B205" t="str">
        <f t="shared" si="17"/>
        <v>豈繞連平惹禍殃</v>
      </c>
      <c r="C205" t="str">
        <f t="shared" si="20"/>
        <v>家門破敗人口損</v>
      </c>
      <c r="D205" t="s">
        <v>4127</v>
      </c>
      <c r="E205" t="str">
        <f t="shared" si="18"/>
        <v>豈繞連平惹禍殃&amp;nbsp;&amp;nbsp;家門破敗人口損</v>
      </c>
      <c r="F205" s="3" t="str">
        <f t="shared" si="19"/>
        <v>豈繞連平惹禍殃&amp;nbsp;&amp;nbsp;家門破敗人口損</v>
      </c>
      <c r="G205" s="3" t="s">
        <v>4139</v>
      </c>
      <c r="H205" s="3" t="s">
        <v>1124</v>
      </c>
      <c r="I205" s="3" t="str">
        <f t="shared" si="21"/>
        <v>&lt;span&gt;豈繞連平惹禍殃&amp;nbsp;&amp;nbsp;家門破敗人口損&lt;/span&gt;</v>
      </c>
    </row>
    <row r="206" spans="1:9" ht="32.4">
      <c r="A206" s="3" t="s">
        <v>4082</v>
      </c>
      <c r="B206" t="str">
        <f t="shared" si="17"/>
        <v>艮方妙訣莫知曉</v>
      </c>
      <c r="C206" t="str">
        <f t="shared" si="20"/>
        <v>方知郭漠有陰陽</v>
      </c>
      <c r="D206" t="s">
        <v>4127</v>
      </c>
      <c r="E206" t="str">
        <f t="shared" si="18"/>
        <v>艮方妙訣莫知曉&amp;nbsp;&amp;nbsp;方知郭漠有陰陽</v>
      </c>
      <c r="F206" s="3" t="str">
        <f t="shared" si="19"/>
        <v>艮方妙訣莫知曉&amp;nbsp;&amp;nbsp;方知郭漠有陰陽</v>
      </c>
      <c r="G206" s="3" t="s">
        <v>4139</v>
      </c>
      <c r="H206" s="3" t="s">
        <v>1124</v>
      </c>
      <c r="I206" s="3" t="str">
        <f t="shared" si="21"/>
        <v>&lt;span&gt;艮方妙訣莫知曉&amp;nbsp;&amp;nbsp;方知郭漠有陰陽&lt;/span&gt;</v>
      </c>
    </row>
    <row r="207" spans="1:9">
      <c r="B207" t="str">
        <f t="shared" si="17"/>
        <v/>
      </c>
      <c r="C207" t="str">
        <f t="shared" si="20"/>
        <v/>
      </c>
      <c r="D207" t="s">
        <v>4127</v>
      </c>
      <c r="E207" t="str">
        <f t="shared" si="18"/>
        <v>&amp;nbsp;&amp;nbsp;</v>
      </c>
      <c r="F207" s="3" t="str">
        <f t="shared" si="19"/>
        <v>&amp;nbsp;&amp;nbsp;</v>
      </c>
      <c r="G207" s="3" t="s">
        <v>4139</v>
      </c>
      <c r="H207" s="3" t="s">
        <v>1124</v>
      </c>
      <c r="I207" s="3" t="str">
        <f t="shared" si="21"/>
        <v>&lt;span&gt;&amp;nbsp;&amp;nbsp;&lt;/span&gt;</v>
      </c>
    </row>
    <row r="208" spans="1:9" ht="32.4">
      <c r="A208" s="3" t="s">
        <v>4083</v>
      </c>
      <c r="B208" t="str">
        <f t="shared" si="17"/>
        <v>此地皇子多吉慶</v>
      </c>
      <c r="C208" t="str">
        <f t="shared" si="20"/>
        <v>莫人知曉泄天機</v>
      </c>
      <c r="D208" t="s">
        <v>4127</v>
      </c>
      <c r="E208" t="str">
        <f t="shared" si="18"/>
        <v>此地皇子多吉慶&amp;nbsp;&amp;nbsp;莫人知曉泄天機</v>
      </c>
      <c r="F208" s="3" t="str">
        <f t="shared" si="19"/>
        <v>此地皇子多吉慶&amp;nbsp;&amp;nbsp;莫人知曉泄天機</v>
      </c>
      <c r="G208" s="3" t="s">
        <v>4139</v>
      </c>
      <c r="H208" s="3" t="s">
        <v>1124</v>
      </c>
      <c r="I208" s="3" t="str">
        <f t="shared" si="21"/>
        <v>&lt;span&gt;此地皇子多吉慶&amp;nbsp;&amp;nbsp;莫人知曉泄天機&lt;/span&gt;</v>
      </c>
    </row>
    <row r="209" spans="1:9" ht="32.4">
      <c r="A209" s="3" t="s">
        <v>4084</v>
      </c>
      <c r="B209" t="str">
        <f t="shared" si="17"/>
        <v>安營立宅不用師</v>
      </c>
      <c r="C209" t="str">
        <f t="shared" si="20"/>
        <v>不論山崗與高低</v>
      </c>
      <c r="D209" t="s">
        <v>4127</v>
      </c>
      <c r="E209" t="str">
        <f t="shared" si="18"/>
        <v>安營立宅不用師&amp;nbsp;&amp;nbsp;不論山崗與高低</v>
      </c>
      <c r="F209" s="3" t="str">
        <f t="shared" si="19"/>
        <v>安營立宅不用師&amp;nbsp;&amp;nbsp;不論山崗與高低</v>
      </c>
      <c r="G209" s="3" t="s">
        <v>4139</v>
      </c>
      <c r="H209" s="3" t="s">
        <v>1124</v>
      </c>
      <c r="I209" s="3" t="str">
        <f t="shared" si="21"/>
        <v>&lt;span&gt;安營立宅不用師&amp;nbsp;&amp;nbsp;不論山崗與高低&lt;/span&gt;</v>
      </c>
    </row>
    <row r="210" spans="1:9" ht="32.4">
      <c r="A210" s="3" t="s">
        <v>4085</v>
      </c>
      <c r="B210" t="str">
        <f t="shared" si="17"/>
        <v>又要年向月方利</v>
      </c>
      <c r="C210" t="str">
        <f t="shared" si="20"/>
        <v>論甚陰陽妙訣師</v>
      </c>
      <c r="D210" t="s">
        <v>4127</v>
      </c>
      <c r="E210" t="str">
        <f t="shared" si="18"/>
        <v>又要年向月方利&amp;nbsp;&amp;nbsp;論甚陰陽妙訣師</v>
      </c>
      <c r="F210" s="3" t="str">
        <f t="shared" si="19"/>
        <v>又要年向月方利&amp;nbsp;&amp;nbsp;論甚陰陽妙訣師</v>
      </c>
      <c r="G210" s="3" t="s">
        <v>4139</v>
      </c>
      <c r="H210" s="3" t="s">
        <v>1124</v>
      </c>
      <c r="I210" s="3" t="str">
        <f t="shared" si="21"/>
        <v>&lt;span&gt;又要年向月方利&amp;nbsp;&amp;nbsp;論甚陰陽妙訣師&lt;/span&gt;</v>
      </c>
    </row>
    <row r="211" spans="1:9" ht="32.4">
      <c r="A211" s="3" t="s">
        <v>4086</v>
      </c>
      <c r="B211" t="str">
        <f t="shared" si="17"/>
        <v>家財破敗人口傷</v>
      </c>
      <c r="C211" t="str">
        <f t="shared" si="20"/>
        <v>說他時乖命運低</v>
      </c>
      <c r="D211" t="s">
        <v>4127</v>
      </c>
      <c r="E211" t="str">
        <f t="shared" si="18"/>
        <v>家財破敗人口傷&amp;nbsp;&amp;nbsp;說他時乖命運低</v>
      </c>
      <c r="F211" s="3" t="str">
        <f t="shared" ref="F211:F258" si="22">E211</f>
        <v>家財破敗人口傷&amp;nbsp;&amp;nbsp;說他時乖命運低</v>
      </c>
      <c r="G211" s="3" t="s">
        <v>4139</v>
      </c>
      <c r="H211" s="3" t="s">
        <v>1124</v>
      </c>
      <c r="I211" s="3" t="str">
        <f t="shared" si="21"/>
        <v>&lt;span&gt;家財破敗人口傷&amp;nbsp;&amp;nbsp;說他時乖命運低&lt;/span&gt;</v>
      </c>
    </row>
    <row r="212" spans="1:9">
      <c r="B212" t="str">
        <f t="shared" si="17"/>
        <v/>
      </c>
      <c r="C212" t="str">
        <f t="shared" si="20"/>
        <v/>
      </c>
      <c r="D212" t="s">
        <v>4127</v>
      </c>
      <c r="E212" t="str">
        <f t="shared" si="18"/>
        <v>&amp;nbsp;&amp;nbsp;</v>
      </c>
      <c r="F212" s="3" t="str">
        <f t="shared" si="22"/>
        <v>&amp;nbsp;&amp;nbsp;</v>
      </c>
      <c r="G212" s="3" t="s">
        <v>4139</v>
      </c>
      <c r="H212" s="3" t="s">
        <v>1124</v>
      </c>
      <c r="I212" s="3" t="str">
        <f t="shared" si="21"/>
        <v>&lt;span&gt;&amp;nbsp;&amp;nbsp;&lt;/span&gt;</v>
      </c>
    </row>
    <row r="213" spans="1:9" ht="32.4">
      <c r="A213" s="3" t="s">
        <v>4087</v>
      </c>
      <c r="B213" t="str">
        <f t="shared" si="17"/>
        <v>本付天機真妙決</v>
      </c>
      <c r="C213" t="str">
        <f t="shared" si="20"/>
        <v>恐他與後錯推尋</v>
      </c>
      <c r="D213" t="s">
        <v>4127</v>
      </c>
      <c r="E213" t="str">
        <f t="shared" si="18"/>
        <v>本付天機真妙決&amp;nbsp;&amp;nbsp;恐他與後錯推尋</v>
      </c>
      <c r="F213" s="3" t="str">
        <f t="shared" si="22"/>
        <v>本付天機真妙決&amp;nbsp;&amp;nbsp;恐他與後錯推尋</v>
      </c>
      <c r="G213" s="3" t="s">
        <v>4139</v>
      </c>
      <c r="H213" s="3" t="s">
        <v>1124</v>
      </c>
      <c r="I213" s="3" t="str">
        <f t="shared" si="21"/>
        <v>&lt;span&gt;本付天機真妙決&amp;nbsp;&amp;nbsp;恐他與後錯推尋&lt;/span&gt;</v>
      </c>
    </row>
    <row r="214" spans="1:9" ht="32.4">
      <c r="A214" s="3" t="s">
        <v>4088</v>
      </c>
      <c r="B214" t="str">
        <f t="shared" si="17"/>
        <v>政將金鎖重重論</v>
      </c>
      <c r="C214" t="str">
        <f t="shared" si="20"/>
        <v>掃盡師人無細心</v>
      </c>
      <c r="D214" t="s">
        <v>4127</v>
      </c>
      <c r="E214" t="str">
        <f t="shared" si="18"/>
        <v>政將金鎖重重論&amp;nbsp;&amp;nbsp;掃盡師人無細心</v>
      </c>
      <c r="F214" s="3" t="str">
        <f t="shared" si="22"/>
        <v>政將金鎖重重論&amp;nbsp;&amp;nbsp;掃盡師人無細心</v>
      </c>
      <c r="G214" s="3" t="s">
        <v>4139</v>
      </c>
      <c r="H214" s="3" t="s">
        <v>1124</v>
      </c>
      <c r="I214" s="3" t="str">
        <f t="shared" si="21"/>
        <v>&lt;span&gt;政將金鎖重重論&amp;nbsp;&amp;nbsp;掃盡師人無細心&lt;/span&gt;</v>
      </c>
    </row>
    <row r="215" spans="1:9" ht="32.4">
      <c r="A215" s="3" t="s">
        <v>4089</v>
      </c>
      <c r="B215" t="str">
        <f t="shared" si="17"/>
        <v>認得天文和地理</v>
      </c>
      <c r="C215" t="str">
        <f t="shared" si="20"/>
        <v>才知妙理值千金</v>
      </c>
      <c r="D215" t="s">
        <v>4127</v>
      </c>
      <c r="E215" t="str">
        <f t="shared" si="18"/>
        <v>認得天文和地理&amp;nbsp;&amp;nbsp;才知妙理值千金</v>
      </c>
      <c r="F215" s="3" t="str">
        <f t="shared" si="22"/>
        <v>認得天文和地理&amp;nbsp;&amp;nbsp;才知妙理值千金</v>
      </c>
      <c r="G215" s="3" t="s">
        <v>4139</v>
      </c>
      <c r="H215" s="3" t="s">
        <v>1124</v>
      </c>
      <c r="I215" s="3" t="str">
        <f t="shared" si="21"/>
        <v>&lt;span&gt;認得天文和地理&amp;nbsp;&amp;nbsp;才知妙理值千金&lt;/span&gt;</v>
      </c>
    </row>
    <row r="216" spans="1:9" ht="32.4">
      <c r="A216" s="3" t="s">
        <v>4090</v>
      </c>
      <c r="B216" t="str">
        <f t="shared" si="17"/>
        <v>金鎖玉關非容易</v>
      </c>
      <c r="C216" t="str">
        <f t="shared" si="20"/>
        <v>熟習牢記莫為輕</v>
      </c>
      <c r="D216" t="s">
        <v>4127</v>
      </c>
      <c r="E216" t="str">
        <f t="shared" si="18"/>
        <v>金鎖玉關非容易&amp;nbsp;&amp;nbsp;熟習牢記莫為輕</v>
      </c>
      <c r="F216" s="3" t="str">
        <f t="shared" si="22"/>
        <v>金鎖玉關非容易&amp;nbsp;&amp;nbsp;熟習牢記莫為輕</v>
      </c>
      <c r="G216" s="3" t="s">
        <v>4139</v>
      </c>
      <c r="H216" s="3" t="s">
        <v>1124</v>
      </c>
      <c r="I216" s="3" t="str">
        <f t="shared" si="21"/>
        <v>&lt;span&gt;金鎖玉關非容易&amp;nbsp;&amp;nbsp;熟習牢記莫為輕&lt;/span&gt;</v>
      </c>
    </row>
    <row r="217" spans="1:9">
      <c r="B217" t="str">
        <f t="shared" si="17"/>
        <v/>
      </c>
      <c r="C217" t="str">
        <f t="shared" si="20"/>
        <v/>
      </c>
      <c r="D217" t="s">
        <v>4127</v>
      </c>
      <c r="E217" t="str">
        <f t="shared" si="18"/>
        <v>&amp;nbsp;&amp;nbsp;</v>
      </c>
      <c r="F217" s="3" t="str">
        <f t="shared" si="22"/>
        <v>&amp;nbsp;&amp;nbsp;</v>
      </c>
      <c r="G217" s="3" t="s">
        <v>4139</v>
      </c>
      <c r="H217" s="3" t="s">
        <v>1124</v>
      </c>
      <c r="I217" s="3" t="str">
        <f t="shared" si="21"/>
        <v>&lt;span&gt;&amp;nbsp;&amp;nbsp;&lt;/span&gt;</v>
      </c>
    </row>
    <row r="218" spans="1:9" ht="32.4">
      <c r="A218" s="3" t="s">
        <v>4091</v>
      </c>
      <c r="B218" t="str">
        <f t="shared" si="17"/>
        <v>仙家秘授真口訣</v>
      </c>
      <c r="C218" t="str">
        <f t="shared" si="20"/>
        <v>細心參洋要當心</v>
      </c>
      <c r="D218" t="s">
        <v>4127</v>
      </c>
      <c r="E218" t="str">
        <f t="shared" si="18"/>
        <v>仙家秘授真口訣&amp;nbsp;&amp;nbsp;細心參洋要當心</v>
      </c>
      <c r="F218" s="3" t="str">
        <f t="shared" si="22"/>
        <v>仙家秘授真口訣&amp;nbsp;&amp;nbsp;細心參洋要當心</v>
      </c>
      <c r="G218" s="3" t="s">
        <v>4139</v>
      </c>
      <c r="H218" s="3" t="s">
        <v>1124</v>
      </c>
      <c r="I218" s="3" t="str">
        <f t="shared" si="21"/>
        <v>&lt;span&gt;仙家秘授真口訣&amp;nbsp;&amp;nbsp;細心參洋要當心&lt;/span&gt;</v>
      </c>
    </row>
    <row r="219" spans="1:9" ht="32.4">
      <c r="A219" s="3" t="s">
        <v>4092</v>
      </c>
      <c r="B219" t="str">
        <f t="shared" si="17"/>
        <v>困窮不過十三載</v>
      </c>
      <c r="C219" t="str">
        <f t="shared" si="20"/>
        <v>看他家敗又損丁</v>
      </c>
      <c r="D219" t="s">
        <v>4127</v>
      </c>
      <c r="E219" t="str">
        <f t="shared" si="18"/>
        <v>困窮不過十三載&amp;nbsp;&amp;nbsp;看他家敗又損丁</v>
      </c>
      <c r="F219" s="3" t="str">
        <f t="shared" si="22"/>
        <v>困窮不過十三載&amp;nbsp;&amp;nbsp;看他家敗又損丁</v>
      </c>
      <c r="G219" s="3" t="s">
        <v>4139</v>
      </c>
      <c r="H219" s="3" t="s">
        <v>1124</v>
      </c>
      <c r="I219" s="3" t="str">
        <f t="shared" si="21"/>
        <v>&lt;span&gt;困窮不過十三載&amp;nbsp;&amp;nbsp;看他家敗又損丁&lt;/span&gt;</v>
      </c>
    </row>
    <row r="220" spans="1:9">
      <c r="B220" t="str">
        <f t="shared" si="17"/>
        <v/>
      </c>
      <c r="C220" t="str">
        <f t="shared" si="20"/>
        <v/>
      </c>
      <c r="D220" t="s">
        <v>4127</v>
      </c>
      <c r="E220" t="str">
        <f t="shared" si="18"/>
        <v>&amp;nbsp;&amp;nbsp;</v>
      </c>
      <c r="F220" s="3" t="str">
        <f t="shared" si="22"/>
        <v>&amp;nbsp;&amp;nbsp;</v>
      </c>
      <c r="G220" s="3" t="s">
        <v>4139</v>
      </c>
      <c r="H220" s="3" t="s">
        <v>1124</v>
      </c>
      <c r="I220" s="3" t="str">
        <f t="shared" si="21"/>
        <v>&lt;span&gt;&amp;nbsp;&amp;nbsp;&lt;/span&gt;</v>
      </c>
    </row>
    <row r="221" spans="1:9" ht="32.4">
      <c r="A221" s="3" t="s">
        <v>4093</v>
      </c>
      <c r="B221" t="str">
        <f t="shared" si="17"/>
        <v>透出青山世所稀</v>
      </c>
      <c r="C221" t="str">
        <f t="shared" si="20"/>
        <v>龍盤虎居兩相宜</v>
      </c>
      <c r="D221" t="s">
        <v>4127</v>
      </c>
      <c r="E221" t="str">
        <f t="shared" si="18"/>
        <v>透出青山世所稀&amp;nbsp;&amp;nbsp;龍盤虎居兩相宜</v>
      </c>
      <c r="F221" s="3" t="str">
        <f t="shared" si="22"/>
        <v>透出青山世所稀&amp;nbsp;&amp;nbsp;龍盤虎居兩相宜</v>
      </c>
      <c r="G221" s="3" t="s">
        <v>4139</v>
      </c>
      <c r="H221" s="3" t="s">
        <v>1124</v>
      </c>
      <c r="I221" s="3" t="str">
        <f t="shared" si="21"/>
        <v>&lt;span&gt;透出青山世所稀&amp;nbsp;&amp;nbsp;龍盤虎居兩相宜&lt;/span&gt;</v>
      </c>
    </row>
    <row r="222" spans="1:9" ht="32.4">
      <c r="A222" s="3" t="s">
        <v>4094</v>
      </c>
      <c r="B222" t="str">
        <f t="shared" si="17"/>
        <v>前面天池如月樣</v>
      </c>
      <c r="C222" t="str">
        <f t="shared" si="20"/>
        <v>西南丘陵亂箭堆</v>
      </c>
      <c r="D222" t="s">
        <v>4127</v>
      </c>
      <c r="E222" t="str">
        <f t="shared" si="18"/>
        <v>前面天池如月樣&amp;nbsp;&amp;nbsp;西南丘陵亂箭堆</v>
      </c>
      <c r="F222" s="3" t="str">
        <f t="shared" si="22"/>
        <v>前面天池如月樣&amp;nbsp;&amp;nbsp;西南丘陵亂箭堆</v>
      </c>
      <c r="G222" s="3" t="s">
        <v>4139</v>
      </c>
      <c r="H222" s="3" t="s">
        <v>1124</v>
      </c>
      <c r="I222" s="3" t="str">
        <f t="shared" si="21"/>
        <v>&lt;span&gt;前面天池如月樣&amp;nbsp;&amp;nbsp;西南丘陵亂箭堆&lt;/span&gt;</v>
      </c>
    </row>
    <row r="223" spans="1:9" ht="32.4">
      <c r="A223" s="3" t="s">
        <v>4095</v>
      </c>
      <c r="B223" t="str">
        <f t="shared" si="17"/>
        <v>朝城後轉貪狼勢</v>
      </c>
      <c r="C223" t="str">
        <f t="shared" si="20"/>
        <v>玄武昂昂文武歸</v>
      </c>
      <c r="D223" t="s">
        <v>4127</v>
      </c>
      <c r="E223" t="str">
        <f t="shared" si="18"/>
        <v>朝城後轉貪狼勢&amp;nbsp;&amp;nbsp;玄武昂昂文武歸</v>
      </c>
      <c r="F223" s="3" t="str">
        <f t="shared" si="22"/>
        <v>朝城後轉貪狼勢&amp;nbsp;&amp;nbsp;玄武昂昂文武歸</v>
      </c>
      <c r="G223" s="3" t="s">
        <v>4139</v>
      </c>
      <c r="H223" s="3" t="s">
        <v>1124</v>
      </c>
      <c r="I223" s="3" t="str">
        <f t="shared" si="21"/>
        <v>&lt;span&gt;朝城後轉貪狼勢&amp;nbsp;&amp;nbsp;玄武昂昂文武歸&lt;/span&gt;</v>
      </c>
    </row>
    <row r="224" spans="1:9" ht="32.4">
      <c r="A224" s="3" t="s">
        <v>4096</v>
      </c>
      <c r="B224" t="str">
        <f t="shared" si="17"/>
        <v>師人若識玄中妙</v>
      </c>
      <c r="C224" t="str">
        <f t="shared" si="20"/>
        <v>中間一塊作墳地</v>
      </c>
      <c r="D224" t="s">
        <v>4127</v>
      </c>
      <c r="E224" t="str">
        <f t="shared" si="18"/>
        <v>師人若識玄中妙&amp;nbsp;&amp;nbsp;中間一塊作墳地</v>
      </c>
      <c r="F224" s="3" t="str">
        <f t="shared" si="22"/>
        <v>師人若識玄中妙&amp;nbsp;&amp;nbsp;中間一塊作墳地</v>
      </c>
      <c r="G224" s="3" t="s">
        <v>4139</v>
      </c>
      <c r="H224" s="3" t="s">
        <v>1124</v>
      </c>
      <c r="I224" s="3" t="str">
        <f t="shared" si="21"/>
        <v>&lt;span&gt;師人若識玄中妙&amp;nbsp;&amp;nbsp;中間一塊作墳地&lt;/span&gt;</v>
      </c>
    </row>
    <row r="225" spans="1:9" ht="32.4">
      <c r="A225" s="3" t="s">
        <v>4097</v>
      </c>
      <c r="B225" t="str">
        <f t="shared" si="17"/>
        <v>多生聰明賢進主</v>
      </c>
      <c r="C225" t="str">
        <f t="shared" si="20"/>
        <v>兒孫必到鳳凰池</v>
      </c>
      <c r="D225" t="s">
        <v>4127</v>
      </c>
      <c r="E225" t="str">
        <f t="shared" si="18"/>
        <v>多生聰明賢進主&amp;nbsp;&amp;nbsp;兒孫必到鳳凰池</v>
      </c>
      <c r="F225" s="3" t="str">
        <f t="shared" si="22"/>
        <v>多生聰明賢進主&amp;nbsp;&amp;nbsp;兒孫必到鳳凰池</v>
      </c>
      <c r="G225" s="3" t="s">
        <v>4139</v>
      </c>
      <c r="H225" s="3" t="s">
        <v>1124</v>
      </c>
      <c r="I225" s="3" t="str">
        <f t="shared" si="21"/>
        <v>&lt;span&gt;多生聰明賢進主&amp;nbsp;&amp;nbsp;兒孫必到鳳凰池&lt;/span&gt;</v>
      </c>
    </row>
    <row r="226" spans="1:9">
      <c r="B226" t="str">
        <f t="shared" si="17"/>
        <v/>
      </c>
      <c r="C226" t="str">
        <f t="shared" si="20"/>
        <v/>
      </c>
      <c r="D226" t="s">
        <v>4127</v>
      </c>
      <c r="E226" t="str">
        <f t="shared" si="18"/>
        <v>&amp;nbsp;&amp;nbsp;</v>
      </c>
      <c r="F226" s="3" t="str">
        <f t="shared" si="22"/>
        <v>&amp;nbsp;&amp;nbsp;</v>
      </c>
      <c r="G226" s="3" t="s">
        <v>4139</v>
      </c>
      <c r="H226" s="3" t="s">
        <v>1124</v>
      </c>
      <c r="I226" s="3" t="str">
        <f t="shared" si="21"/>
        <v>&lt;span&gt;&amp;nbsp;&amp;nbsp;&lt;/span&gt;</v>
      </c>
    </row>
    <row r="227" spans="1:9" ht="32.4">
      <c r="A227" s="3" t="s">
        <v>4098</v>
      </c>
      <c r="B227" t="str">
        <f t="shared" si="17"/>
        <v>紫氣昂昂遠四方</v>
      </c>
      <c r="C227" t="str">
        <f t="shared" si="20"/>
        <v>安營主宅最為良</v>
      </c>
      <c r="D227" t="s">
        <v>4127</v>
      </c>
      <c r="E227" t="str">
        <f t="shared" si="18"/>
        <v>紫氣昂昂遠四方&amp;nbsp;&amp;nbsp;安營主宅最為良</v>
      </c>
      <c r="F227" s="3" t="str">
        <f t="shared" si="22"/>
        <v>紫氣昂昂遠四方&amp;nbsp;&amp;nbsp;安營主宅最為良</v>
      </c>
      <c r="G227" s="3" t="s">
        <v>4139</v>
      </c>
      <c r="H227" s="3" t="s">
        <v>1124</v>
      </c>
      <c r="I227" s="3" t="str">
        <f t="shared" si="21"/>
        <v>&lt;span&gt;紫氣昂昂遠四方&amp;nbsp;&amp;nbsp;安營主宅最為良&lt;/span&gt;</v>
      </c>
    </row>
    <row r="228" spans="1:9" ht="32.4">
      <c r="A228" s="3" t="s">
        <v>4099</v>
      </c>
      <c r="B228" t="str">
        <f t="shared" si="17"/>
        <v>左右允沖後無箭</v>
      </c>
      <c r="C228" t="str">
        <f t="shared" si="20"/>
        <v>田園茂盛子孫昌</v>
      </c>
      <c r="D228" t="s">
        <v>4127</v>
      </c>
      <c r="E228" t="str">
        <f t="shared" si="18"/>
        <v>左右允沖後無箭&amp;nbsp;&amp;nbsp;田園茂盛子孫昌</v>
      </c>
      <c r="F228" s="3" t="str">
        <f t="shared" si="22"/>
        <v>左右允沖後無箭&amp;nbsp;&amp;nbsp;田園茂盛子孫昌</v>
      </c>
      <c r="G228" s="3" t="s">
        <v>4139</v>
      </c>
      <c r="H228" s="3" t="s">
        <v>1124</v>
      </c>
      <c r="I228" s="3" t="str">
        <f t="shared" si="21"/>
        <v>&lt;span&gt;左右允沖後無箭&amp;nbsp;&amp;nbsp;田園茂盛子孫昌&lt;/span&gt;</v>
      </c>
    </row>
    <row r="229" spans="1:9">
      <c r="B229" t="str">
        <f t="shared" si="17"/>
        <v/>
      </c>
      <c r="C229" t="str">
        <f t="shared" si="20"/>
        <v/>
      </c>
      <c r="D229" t="s">
        <v>4127</v>
      </c>
      <c r="E229" t="str">
        <f t="shared" si="18"/>
        <v>&amp;nbsp;&amp;nbsp;</v>
      </c>
      <c r="F229" s="3" t="str">
        <f t="shared" si="22"/>
        <v>&amp;nbsp;&amp;nbsp;</v>
      </c>
      <c r="G229" s="3" t="s">
        <v>4139</v>
      </c>
      <c r="H229" s="3" t="s">
        <v>1124</v>
      </c>
      <c r="I229" s="3" t="str">
        <f t="shared" si="21"/>
        <v>&lt;span&gt;&amp;nbsp;&amp;nbsp;&lt;/span&gt;</v>
      </c>
    </row>
    <row r="230" spans="1:9" ht="32.4">
      <c r="A230" s="3" t="s">
        <v>4100</v>
      </c>
      <c r="B230" t="str">
        <f t="shared" si="17"/>
        <v>平川之地沒山崗</v>
      </c>
      <c r="C230" t="str">
        <f t="shared" si="20"/>
        <v>踏看墳基取妙方</v>
      </c>
      <c r="D230" t="s">
        <v>4127</v>
      </c>
      <c r="E230" t="str">
        <f t="shared" si="18"/>
        <v>平川之地沒山崗&amp;nbsp;&amp;nbsp;踏看墳基取妙方</v>
      </c>
      <c r="F230" s="3" t="str">
        <f t="shared" si="22"/>
        <v>平川之地沒山崗&amp;nbsp;&amp;nbsp;踏看墳基取妙方</v>
      </c>
      <c r="G230" s="3" t="s">
        <v>4139</v>
      </c>
      <c r="H230" s="3" t="s">
        <v>1124</v>
      </c>
      <c r="I230" s="3" t="str">
        <f t="shared" si="21"/>
        <v>&lt;span&gt;平川之地沒山崗&amp;nbsp;&amp;nbsp;踏看墳基取妙方&lt;/span&gt;</v>
      </c>
    </row>
    <row r="231" spans="1:9" ht="32.4">
      <c r="A231" s="3" t="s">
        <v>4101</v>
      </c>
      <c r="B231" t="str">
        <f t="shared" si="17"/>
        <v>但看墳基高才用</v>
      </c>
      <c r="C231" t="str">
        <f t="shared" si="20"/>
        <v>花離唯要水流長</v>
      </c>
      <c r="D231" t="s">
        <v>4127</v>
      </c>
      <c r="E231" t="str">
        <f t="shared" si="18"/>
        <v>但看墳基高才用&amp;nbsp;&amp;nbsp;花離唯要水流長</v>
      </c>
      <c r="F231" s="3" t="str">
        <f t="shared" si="22"/>
        <v>但看墳基高才用&amp;nbsp;&amp;nbsp;花離唯要水流長</v>
      </c>
      <c r="G231" s="3" t="s">
        <v>4139</v>
      </c>
      <c r="H231" s="3" t="s">
        <v>1124</v>
      </c>
      <c r="I231" s="3" t="str">
        <f t="shared" si="21"/>
        <v>&lt;span&gt;但看墳基高才用&amp;nbsp;&amp;nbsp;花離唯要水流長&lt;/span&gt;</v>
      </c>
    </row>
    <row r="232" spans="1:9">
      <c r="B232" t="str">
        <f t="shared" si="17"/>
        <v/>
      </c>
      <c r="C232" t="str">
        <f t="shared" si="20"/>
        <v/>
      </c>
      <c r="D232" t="s">
        <v>4127</v>
      </c>
      <c r="E232" t="str">
        <f t="shared" si="18"/>
        <v>&amp;nbsp;&amp;nbsp;</v>
      </c>
      <c r="F232" s="3" t="str">
        <f t="shared" si="22"/>
        <v>&amp;nbsp;&amp;nbsp;</v>
      </c>
      <c r="G232" s="3" t="s">
        <v>4139</v>
      </c>
      <c r="H232" s="3" t="s">
        <v>1124</v>
      </c>
      <c r="I232" s="3" t="str">
        <f t="shared" si="21"/>
        <v>&lt;span&gt;&amp;nbsp;&amp;nbsp;&lt;/span&gt;</v>
      </c>
    </row>
    <row r="233" spans="1:9" ht="32.4">
      <c r="A233" s="3" t="s">
        <v>4102</v>
      </c>
      <c r="B233" t="str">
        <f t="shared" si="17"/>
        <v>會看遠山流進水</v>
      </c>
      <c r="C233" t="str">
        <f t="shared" si="20"/>
        <v>龍吟虎嘯兩相當</v>
      </c>
      <c r="D233" t="s">
        <v>4127</v>
      </c>
      <c r="E233" t="str">
        <f t="shared" si="18"/>
        <v>會看遠山流進水&amp;nbsp;&amp;nbsp;龍吟虎嘯兩相當</v>
      </c>
      <c r="F233" s="3" t="str">
        <f t="shared" si="22"/>
        <v>會看遠山流進水&amp;nbsp;&amp;nbsp;龍吟虎嘯兩相當</v>
      </c>
      <c r="G233" s="3" t="s">
        <v>4139</v>
      </c>
      <c r="H233" s="3" t="s">
        <v>1124</v>
      </c>
      <c r="I233" s="3" t="str">
        <f t="shared" si="21"/>
        <v>&lt;span&gt;會看遠山流進水&amp;nbsp;&amp;nbsp;龍吟虎嘯兩相當&lt;/span&gt;</v>
      </c>
    </row>
    <row r="234" spans="1:9" ht="32.4">
      <c r="A234" s="3" t="s">
        <v>4103</v>
      </c>
      <c r="B234" t="str">
        <f t="shared" si="17"/>
        <v>八方周圍尋戊已</v>
      </c>
      <c r="C234" t="str">
        <f t="shared" si="20"/>
        <v>向近子午定山崗</v>
      </c>
      <c r="D234" t="s">
        <v>4127</v>
      </c>
      <c r="E234" t="str">
        <f t="shared" si="18"/>
        <v>八方周圍尋戊已&amp;nbsp;&amp;nbsp;向近子午定山崗</v>
      </c>
      <c r="F234" s="3" t="str">
        <f t="shared" si="22"/>
        <v>八方周圍尋戊已&amp;nbsp;&amp;nbsp;向近子午定山崗</v>
      </c>
      <c r="G234" s="3" t="s">
        <v>4139</v>
      </c>
      <c r="H234" s="3" t="s">
        <v>1124</v>
      </c>
      <c r="I234" s="3" t="str">
        <f t="shared" si="21"/>
        <v>&lt;span&gt;八方周圍尋戊已&amp;nbsp;&amp;nbsp;向近子午定山崗&lt;/span&gt;</v>
      </c>
    </row>
    <row r="235" spans="1:9">
      <c r="B235" t="str">
        <f t="shared" si="17"/>
        <v/>
      </c>
      <c r="C235" t="str">
        <f t="shared" si="20"/>
        <v/>
      </c>
      <c r="D235" t="s">
        <v>4127</v>
      </c>
      <c r="E235" t="str">
        <f t="shared" si="18"/>
        <v>&amp;nbsp;&amp;nbsp;</v>
      </c>
      <c r="F235" s="3" t="str">
        <f t="shared" si="22"/>
        <v>&amp;nbsp;&amp;nbsp;</v>
      </c>
      <c r="G235" s="3" t="s">
        <v>4139</v>
      </c>
      <c r="H235" s="3" t="s">
        <v>1124</v>
      </c>
      <c r="I235" s="3" t="str">
        <f t="shared" si="21"/>
        <v>&lt;span&gt;&amp;nbsp;&amp;nbsp;&lt;/span&gt;</v>
      </c>
    </row>
    <row r="236" spans="1:9" ht="32.4">
      <c r="A236" s="3" t="s">
        <v>4104</v>
      </c>
      <c r="B236" t="str">
        <f t="shared" si="17"/>
        <v>雷上波濤總不宜</v>
      </c>
      <c r="C236" t="str">
        <f t="shared" si="20"/>
        <v>風吹瘋癱受孤淒</v>
      </c>
      <c r="D236" t="s">
        <v>4127</v>
      </c>
      <c r="E236" t="str">
        <f t="shared" si="18"/>
        <v>雷上波濤總不宜&amp;nbsp;&amp;nbsp;風吹瘋癱受孤淒</v>
      </c>
      <c r="F236" s="3" t="str">
        <f t="shared" si="22"/>
        <v>雷上波濤總不宜&amp;nbsp;&amp;nbsp;風吹瘋癱受孤淒</v>
      </c>
      <c r="G236" s="3" t="s">
        <v>4139</v>
      </c>
      <c r="H236" s="3" t="s">
        <v>1124</v>
      </c>
      <c r="I236" s="3" t="str">
        <f t="shared" si="21"/>
        <v>&lt;span&gt;雷上波濤總不宜&amp;nbsp;&amp;nbsp;風吹瘋癱受孤淒&lt;/span&gt;</v>
      </c>
    </row>
    <row r="237" spans="1:9" ht="32.4">
      <c r="A237" s="3" t="s">
        <v>4105</v>
      </c>
      <c r="B237" t="str">
        <f t="shared" si="17"/>
        <v>家門衰敗難為厚</v>
      </c>
      <c r="C237" t="str">
        <f t="shared" si="20"/>
        <v>兒孫逃脫走東西</v>
      </c>
      <c r="D237" t="s">
        <v>4127</v>
      </c>
      <c r="E237" t="str">
        <f t="shared" si="18"/>
        <v>家門衰敗難為厚&amp;nbsp;&amp;nbsp;兒孫逃脫走東西</v>
      </c>
      <c r="F237" s="3" t="str">
        <f t="shared" si="22"/>
        <v>家門衰敗難為厚&amp;nbsp;&amp;nbsp;兒孫逃脫走東西</v>
      </c>
      <c r="G237" s="3" t="s">
        <v>4139</v>
      </c>
      <c r="H237" s="3" t="s">
        <v>1124</v>
      </c>
      <c r="I237" s="3" t="str">
        <f t="shared" si="21"/>
        <v>&lt;span&gt;家門衰敗難為厚&amp;nbsp;&amp;nbsp;兒孫逃脫走東西&lt;/span&gt;</v>
      </c>
    </row>
    <row r="238" spans="1:9" ht="32.4">
      <c r="A238" s="3" t="s">
        <v>4106</v>
      </c>
      <c r="B238" t="str">
        <f t="shared" si="17"/>
        <v>不請名師另安葬</v>
      </c>
      <c r="C238" t="str">
        <f t="shared" si="20"/>
        <v>定然貧乏不相宜</v>
      </c>
      <c r="D238" t="s">
        <v>4127</v>
      </c>
      <c r="E238" t="str">
        <f t="shared" si="18"/>
        <v>不請名師另安葬&amp;nbsp;&amp;nbsp;定然貧乏不相宜</v>
      </c>
      <c r="F238" s="3" t="str">
        <f t="shared" si="22"/>
        <v>不請名師另安葬&amp;nbsp;&amp;nbsp;定然貧乏不相宜</v>
      </c>
      <c r="G238" s="3" t="s">
        <v>4139</v>
      </c>
      <c r="H238" s="3" t="s">
        <v>1124</v>
      </c>
      <c r="I238" s="3" t="str">
        <f t="shared" si="21"/>
        <v>&lt;span&gt;不請名師另安葬&amp;nbsp;&amp;nbsp;定然貧乏不相宜&lt;/span&gt;</v>
      </c>
    </row>
    <row r="239" spans="1:9">
      <c r="B239" t="str">
        <f t="shared" si="17"/>
        <v/>
      </c>
      <c r="C239" t="str">
        <f t="shared" si="20"/>
        <v/>
      </c>
      <c r="D239" t="s">
        <v>4127</v>
      </c>
      <c r="E239" t="str">
        <f t="shared" si="18"/>
        <v>&amp;nbsp;&amp;nbsp;</v>
      </c>
      <c r="F239" s="3" t="str">
        <f t="shared" si="22"/>
        <v>&amp;nbsp;&amp;nbsp;</v>
      </c>
      <c r="G239" s="3" t="s">
        <v>4139</v>
      </c>
      <c r="H239" s="3" t="s">
        <v>1124</v>
      </c>
      <c r="I239" s="3" t="str">
        <f t="shared" si="21"/>
        <v>&lt;span&gt;&amp;nbsp;&amp;nbsp;&lt;/span&gt;</v>
      </c>
    </row>
    <row r="240" spans="1:9" ht="32.4">
      <c r="A240" s="3" t="s">
        <v>4107</v>
      </c>
      <c r="B240" t="str">
        <f t="shared" si="17"/>
        <v>三叉河口葬個墳</v>
      </c>
      <c r="C240" t="str">
        <f t="shared" si="20"/>
        <v>水流左右要相應</v>
      </c>
      <c r="D240" t="s">
        <v>4127</v>
      </c>
      <c r="E240" t="str">
        <f t="shared" si="18"/>
        <v>三叉河口葬個墳&amp;nbsp;&amp;nbsp;水流左右要相應</v>
      </c>
      <c r="F240" s="3" t="str">
        <f t="shared" si="22"/>
        <v>三叉河口葬個墳&amp;nbsp;&amp;nbsp;水流左右要相應</v>
      </c>
      <c r="G240" s="3" t="s">
        <v>4139</v>
      </c>
      <c r="H240" s="3" t="s">
        <v>1124</v>
      </c>
      <c r="I240" s="3" t="str">
        <f t="shared" si="21"/>
        <v>&lt;span&gt;三叉河口葬個墳&amp;nbsp;&amp;nbsp;水流左右要相應&lt;/span&gt;</v>
      </c>
    </row>
    <row r="241" spans="1:9" ht="32.4">
      <c r="A241" s="3" t="s">
        <v>4108</v>
      </c>
      <c r="B241" t="str">
        <f t="shared" si="17"/>
        <v>時師不識玄中妙</v>
      </c>
      <c r="C241" t="str">
        <f t="shared" si="20"/>
        <v>三十年中出貴人</v>
      </c>
      <c r="D241" t="s">
        <v>4127</v>
      </c>
      <c r="E241" t="str">
        <f t="shared" si="18"/>
        <v>時師不識玄中妙&amp;nbsp;&amp;nbsp;三十年中出貴人</v>
      </c>
      <c r="F241" s="3" t="str">
        <f t="shared" si="22"/>
        <v>時師不識玄中妙&amp;nbsp;&amp;nbsp;三十年中出貴人</v>
      </c>
      <c r="G241" s="3" t="s">
        <v>4139</v>
      </c>
      <c r="H241" s="3" t="s">
        <v>1124</v>
      </c>
      <c r="I241" s="3" t="str">
        <f t="shared" si="21"/>
        <v>&lt;span&gt;時師不識玄中妙&amp;nbsp;&amp;nbsp;三十年中出貴人&lt;/span&gt;</v>
      </c>
    </row>
    <row r="242" spans="1:9">
      <c r="B242" t="str">
        <f t="shared" si="17"/>
        <v/>
      </c>
      <c r="C242" t="str">
        <f t="shared" si="20"/>
        <v/>
      </c>
      <c r="D242" t="s">
        <v>4127</v>
      </c>
      <c r="E242" t="str">
        <f t="shared" si="18"/>
        <v>&amp;nbsp;&amp;nbsp;</v>
      </c>
      <c r="F242" s="3" t="str">
        <f t="shared" si="22"/>
        <v>&amp;nbsp;&amp;nbsp;</v>
      </c>
      <c r="G242" s="3" t="s">
        <v>4139</v>
      </c>
      <c r="H242" s="3" t="s">
        <v>1124</v>
      </c>
      <c r="I242" s="3" t="str">
        <f t="shared" si="21"/>
        <v>&lt;span&gt;&amp;nbsp;&amp;nbsp;&lt;/span&gt;</v>
      </c>
    </row>
    <row r="243" spans="1:9" ht="32.4">
      <c r="A243" s="3" t="s">
        <v>4109</v>
      </c>
      <c r="B243" t="str">
        <f>LEFT(A243,7)</f>
        <v>墳田中間又葬墳</v>
      </c>
      <c r="C243" t="str">
        <f t="shared" si="20"/>
        <v>不知墳是什家人</v>
      </c>
      <c r="D243" t="s">
        <v>4127</v>
      </c>
      <c r="E243" t="str">
        <f>B243&amp;D243&amp;C243</f>
        <v>墳田中間又葬墳&amp;nbsp;&amp;nbsp;不知墳是什家人</v>
      </c>
      <c r="F243" s="3" t="str">
        <f t="shared" si="22"/>
        <v>墳田中間又葬墳&amp;nbsp;&amp;nbsp;不知墳是什家人</v>
      </c>
      <c r="G243" s="3" t="s">
        <v>4139</v>
      </c>
      <c r="H243" s="3" t="s">
        <v>1124</v>
      </c>
      <c r="I243" s="3" t="str">
        <f t="shared" si="21"/>
        <v>&lt;span&gt;墳田中間又葬墳&amp;nbsp;&amp;nbsp;不知墳是什家人&lt;/span&gt;</v>
      </c>
    </row>
    <row r="244" spans="1:9" ht="32.4">
      <c r="A244" s="3" t="s">
        <v>4110</v>
      </c>
      <c r="B244" t="str">
        <f t="shared" ref="B244:B266" si="23">LEFT(A244,7)</f>
        <v>若是葬入他家祖</v>
      </c>
      <c r="C244" t="str">
        <f t="shared" si="20"/>
        <v>定然存亡兩不靈</v>
      </c>
      <c r="D244" t="s">
        <v>4127</v>
      </c>
      <c r="E244" t="str">
        <f>B244&amp;D244&amp;C244</f>
        <v>若是葬入他家祖&amp;nbsp;&amp;nbsp;定然存亡兩不靈</v>
      </c>
      <c r="F244" s="3" t="str">
        <f t="shared" si="22"/>
        <v>若是葬入他家祖&amp;nbsp;&amp;nbsp;定然存亡兩不靈</v>
      </c>
      <c r="G244" s="3" t="s">
        <v>4139</v>
      </c>
      <c r="H244" s="3" t="s">
        <v>1124</v>
      </c>
      <c r="I244" s="3" t="str">
        <f t="shared" si="21"/>
        <v>&lt;span&gt;若是葬入他家祖&amp;nbsp;&amp;nbsp;定然存亡兩不靈&lt;/span&gt;</v>
      </c>
    </row>
    <row r="245" spans="1:9" ht="32.4">
      <c r="A245" s="3" t="s">
        <v>4111</v>
      </c>
      <c r="B245" t="str">
        <f t="shared" si="23"/>
        <v>喪家若不失人口</v>
      </c>
      <c r="C245" t="str">
        <f t="shared" si="20"/>
        <v>葬後不久死師人</v>
      </c>
      <c r="D245" t="s">
        <v>4127</v>
      </c>
      <c r="E245" t="str">
        <f t="shared" ref="E245:E266" si="24">B245&amp;D245&amp;C245</f>
        <v>喪家若不失人口&amp;nbsp;&amp;nbsp;葬後不久死師人</v>
      </c>
      <c r="F245" s="3" t="str">
        <f t="shared" si="22"/>
        <v>喪家若不失人口&amp;nbsp;&amp;nbsp;葬後不久死師人</v>
      </c>
      <c r="G245" s="3" t="s">
        <v>4139</v>
      </c>
      <c r="H245" s="3" t="s">
        <v>1124</v>
      </c>
      <c r="I245" s="3" t="str">
        <f t="shared" si="21"/>
        <v>&lt;span&gt;喪家若不失人口&amp;nbsp;&amp;nbsp;葬後不久死師人&lt;/span&gt;</v>
      </c>
    </row>
    <row r="246" spans="1:9">
      <c r="B246" t="str">
        <f t="shared" si="23"/>
        <v/>
      </c>
      <c r="C246" t="str">
        <f t="shared" si="20"/>
        <v/>
      </c>
      <c r="D246" t="s">
        <v>4127</v>
      </c>
      <c r="E246" t="str">
        <f t="shared" si="24"/>
        <v>&amp;nbsp;&amp;nbsp;</v>
      </c>
      <c r="F246" s="3" t="str">
        <f t="shared" si="22"/>
        <v>&amp;nbsp;&amp;nbsp;</v>
      </c>
      <c r="G246" s="3" t="s">
        <v>4139</v>
      </c>
      <c r="H246" s="3" t="s">
        <v>1124</v>
      </c>
      <c r="I246" s="3" t="str">
        <f t="shared" si="21"/>
        <v>&lt;span&gt;&amp;nbsp;&amp;nbsp;&lt;/span&gt;</v>
      </c>
    </row>
    <row r="247" spans="1:9" ht="32.4">
      <c r="A247" s="3" t="s">
        <v>4112</v>
      </c>
      <c r="B247" t="str">
        <f t="shared" si="23"/>
        <v>墳前墳後兩家當</v>
      </c>
      <c r="C247" t="str">
        <f t="shared" si="20"/>
        <v>人行左右實可傷</v>
      </c>
      <c r="D247" t="s">
        <v>4127</v>
      </c>
      <c r="E247" t="str">
        <f t="shared" si="24"/>
        <v>墳前墳後兩家當&amp;nbsp;&amp;nbsp;人行左右實可傷</v>
      </c>
      <c r="F247" s="3" t="str">
        <f t="shared" si="22"/>
        <v>墳前墳後兩家當&amp;nbsp;&amp;nbsp;人行左右實可傷</v>
      </c>
      <c r="G247" s="3" t="s">
        <v>4139</v>
      </c>
      <c r="H247" s="3" t="s">
        <v>1124</v>
      </c>
      <c r="I247" s="3" t="str">
        <f t="shared" si="21"/>
        <v>&lt;span&gt;墳前墳後兩家當&amp;nbsp;&amp;nbsp;人行左右實可傷&lt;/span&gt;</v>
      </c>
    </row>
    <row r="248" spans="1:9" ht="32.4">
      <c r="A248" s="3" t="s">
        <v>4113</v>
      </c>
      <c r="B248" t="str">
        <f t="shared" si="23"/>
        <v>貧窮不過十三載</v>
      </c>
      <c r="C248" t="str">
        <f t="shared" si="20"/>
        <v>看他家敗與人亡</v>
      </c>
      <c r="D248" t="s">
        <v>4127</v>
      </c>
      <c r="E248" t="str">
        <f t="shared" si="24"/>
        <v>貧窮不過十三載&amp;nbsp;&amp;nbsp;看他家敗與人亡</v>
      </c>
      <c r="F248" s="3" t="str">
        <f t="shared" si="22"/>
        <v>貧窮不過十三載&amp;nbsp;&amp;nbsp;看他家敗與人亡</v>
      </c>
      <c r="G248" s="3" t="s">
        <v>4139</v>
      </c>
      <c r="H248" s="3" t="s">
        <v>1124</v>
      </c>
      <c r="I248" s="3" t="str">
        <f t="shared" si="21"/>
        <v>&lt;span&gt;貧窮不過十三載&amp;nbsp;&amp;nbsp;看他家敗與人亡&lt;/span&gt;</v>
      </c>
    </row>
    <row r="249" spans="1:9">
      <c r="B249" t="str">
        <f t="shared" si="23"/>
        <v/>
      </c>
      <c r="C249" t="str">
        <f t="shared" si="20"/>
        <v/>
      </c>
      <c r="D249" t="s">
        <v>4127</v>
      </c>
      <c r="E249" t="str">
        <f t="shared" si="24"/>
        <v>&amp;nbsp;&amp;nbsp;</v>
      </c>
      <c r="F249" s="3" t="str">
        <f t="shared" si="22"/>
        <v>&amp;nbsp;&amp;nbsp;</v>
      </c>
      <c r="G249" s="3" t="s">
        <v>4139</v>
      </c>
      <c r="H249" s="3" t="s">
        <v>1124</v>
      </c>
      <c r="I249" s="3" t="str">
        <f t="shared" si="21"/>
        <v>&lt;span&gt;&amp;nbsp;&amp;nbsp;&lt;/span&gt;</v>
      </c>
    </row>
    <row r="250" spans="1:9" ht="32.4">
      <c r="A250" s="3" t="s">
        <v>4114</v>
      </c>
      <c r="B250" t="str">
        <f t="shared" si="23"/>
        <v>墓前墳葬最不高</v>
      </c>
      <c r="C250" t="str">
        <f t="shared" si="20"/>
        <v>必主兒孫四散逃</v>
      </c>
      <c r="D250" t="s">
        <v>4127</v>
      </c>
      <c r="E250" t="str">
        <f t="shared" si="24"/>
        <v>墓前墳葬最不高&amp;nbsp;&amp;nbsp;必主兒孫四散逃</v>
      </c>
      <c r="F250" s="3" t="str">
        <f t="shared" si="22"/>
        <v>墓前墳葬最不高&amp;nbsp;&amp;nbsp;必主兒孫四散逃</v>
      </c>
      <c r="G250" s="3" t="s">
        <v>4139</v>
      </c>
      <c r="H250" s="3" t="s">
        <v>1124</v>
      </c>
      <c r="I250" s="3" t="str">
        <f t="shared" si="21"/>
        <v>&lt;span&gt;墓前墳葬最不高&amp;nbsp;&amp;nbsp;必主兒孫四散逃&lt;/span&gt;</v>
      </c>
    </row>
    <row r="251" spans="1:9" ht="32.4">
      <c r="A251" s="3" t="s">
        <v>4115</v>
      </c>
      <c r="B251" t="str">
        <f t="shared" si="23"/>
        <v>可恨師人無眼力</v>
      </c>
      <c r="C251" t="str">
        <f t="shared" si="20"/>
        <v>占他風水兩相調</v>
      </c>
      <c r="D251" t="s">
        <v>4127</v>
      </c>
      <c r="E251" t="str">
        <f t="shared" si="24"/>
        <v>可恨師人無眼力&amp;nbsp;&amp;nbsp;占他風水兩相調</v>
      </c>
      <c r="F251" s="3" t="str">
        <f t="shared" si="22"/>
        <v>可恨師人無眼力&amp;nbsp;&amp;nbsp;占他風水兩相調</v>
      </c>
      <c r="G251" s="3" t="s">
        <v>4139</v>
      </c>
      <c r="H251" s="3" t="s">
        <v>1124</v>
      </c>
      <c r="I251" s="3" t="str">
        <f t="shared" si="21"/>
        <v>&lt;span&gt;可恨師人無眼力&amp;nbsp;&amp;nbsp;占他風水兩相調&lt;/span&gt;</v>
      </c>
    </row>
    <row r="252" spans="1:9">
      <c r="B252" t="str">
        <f t="shared" si="23"/>
        <v/>
      </c>
      <c r="C252" t="str">
        <f t="shared" si="20"/>
        <v/>
      </c>
      <c r="D252" t="s">
        <v>4127</v>
      </c>
      <c r="E252" t="str">
        <f t="shared" si="24"/>
        <v>&amp;nbsp;&amp;nbsp;</v>
      </c>
      <c r="F252" s="3" t="str">
        <f t="shared" si="22"/>
        <v>&amp;nbsp;&amp;nbsp;</v>
      </c>
      <c r="G252" s="3" t="s">
        <v>4139</v>
      </c>
      <c r="H252" s="3" t="s">
        <v>1124</v>
      </c>
      <c r="I252" s="3" t="str">
        <f t="shared" si="21"/>
        <v>&lt;span&gt;&amp;nbsp;&amp;nbsp;&lt;/span&gt;</v>
      </c>
    </row>
    <row r="253" spans="1:9" ht="32.4">
      <c r="A253" s="3" t="s">
        <v>4116</v>
      </c>
      <c r="B253" t="str">
        <f t="shared" si="23"/>
        <v>宅後溝河活水流</v>
      </c>
      <c r="C253" t="str">
        <f t="shared" si="20"/>
        <v>左皤右繞有剛柔</v>
      </c>
      <c r="D253" t="s">
        <v>4127</v>
      </c>
      <c r="E253" t="str">
        <f t="shared" si="24"/>
        <v>宅後溝河活水流&amp;nbsp;&amp;nbsp;左皤右繞有剛柔</v>
      </c>
      <c r="F253" s="3" t="str">
        <f t="shared" si="22"/>
        <v>宅後溝河活水流&amp;nbsp;&amp;nbsp;左皤右繞有剛柔</v>
      </c>
      <c r="G253" s="3" t="s">
        <v>4139</v>
      </c>
      <c r="H253" s="3" t="s">
        <v>1124</v>
      </c>
      <c r="I253" s="3" t="str">
        <f t="shared" si="21"/>
        <v>&lt;span&gt;宅後溝河活水流&amp;nbsp;&amp;nbsp;左皤右繞有剛柔&lt;/span&gt;</v>
      </c>
    </row>
    <row r="254" spans="1:9" ht="32.4">
      <c r="A254" s="3" t="s">
        <v>4117</v>
      </c>
      <c r="B254" t="str">
        <f t="shared" si="23"/>
        <v>前面若有波濤流</v>
      </c>
      <c r="C254" t="str">
        <f t="shared" si="20"/>
        <v>富貴榮華永不休</v>
      </c>
      <c r="D254" t="s">
        <v>4127</v>
      </c>
      <c r="E254" t="str">
        <f t="shared" si="24"/>
        <v>前面若有波濤流&amp;nbsp;&amp;nbsp;富貴榮華永不休</v>
      </c>
      <c r="F254" s="3" t="str">
        <f t="shared" si="22"/>
        <v>前面若有波濤流&amp;nbsp;&amp;nbsp;富貴榮華永不休</v>
      </c>
      <c r="G254" s="3" t="s">
        <v>4139</v>
      </c>
      <c r="H254" s="3" t="s">
        <v>1124</v>
      </c>
      <c r="I254" s="3" t="str">
        <f t="shared" si="21"/>
        <v>&lt;span&gt;前面若有波濤流&amp;nbsp;&amp;nbsp;富貴榮華永不休&lt;/span&gt;</v>
      </c>
    </row>
    <row r="255" spans="1:9">
      <c r="B255" t="str">
        <f t="shared" si="23"/>
        <v/>
      </c>
      <c r="C255" t="str">
        <f t="shared" si="20"/>
        <v/>
      </c>
      <c r="D255" t="s">
        <v>4127</v>
      </c>
      <c r="E255" t="str">
        <f t="shared" si="24"/>
        <v>&amp;nbsp;&amp;nbsp;</v>
      </c>
      <c r="F255" s="3" t="str">
        <f t="shared" si="22"/>
        <v>&amp;nbsp;&amp;nbsp;</v>
      </c>
      <c r="G255" s="3" t="s">
        <v>4139</v>
      </c>
      <c r="H255" s="3" t="s">
        <v>1124</v>
      </c>
      <c r="I255" s="3" t="str">
        <f t="shared" si="21"/>
        <v>&lt;span&gt;&amp;nbsp;&amp;nbsp;&lt;/span&gt;</v>
      </c>
    </row>
    <row r="256" spans="1:9" ht="32.4">
      <c r="A256" s="3" t="s">
        <v>4118</v>
      </c>
      <c r="B256" t="str">
        <f t="shared" si="23"/>
        <v>乾民廣闊通大道</v>
      </c>
      <c r="C256" t="str">
        <f t="shared" si="20"/>
        <v>定生貴子出王侯</v>
      </c>
      <c r="D256" t="s">
        <v>4127</v>
      </c>
      <c r="E256" t="str">
        <f t="shared" si="24"/>
        <v>乾民廣闊通大道&amp;nbsp;&amp;nbsp;定生貴子出王侯</v>
      </c>
      <c r="F256" s="3" t="str">
        <f t="shared" si="22"/>
        <v>乾民廣闊通大道&amp;nbsp;&amp;nbsp;定生貴子出王侯</v>
      </c>
      <c r="G256" s="3" t="s">
        <v>4139</v>
      </c>
      <c r="H256" s="3" t="s">
        <v>1124</v>
      </c>
      <c r="I256" s="3" t="str">
        <f t="shared" si="21"/>
        <v>&lt;span&gt;乾民廣闊通大道&amp;nbsp;&amp;nbsp;定生貴子出王侯&lt;/span&gt;</v>
      </c>
    </row>
    <row r="257" spans="1:9" ht="32.4">
      <c r="A257" s="3" t="s">
        <v>4119</v>
      </c>
      <c r="B257" t="str">
        <f t="shared" si="23"/>
        <v>人家宅後有池塘</v>
      </c>
      <c r="C257" t="str">
        <f t="shared" si="20"/>
        <v>雖然富貴也不祥</v>
      </c>
      <c r="D257" t="s">
        <v>4127</v>
      </c>
      <c r="E257" t="str">
        <f t="shared" si="24"/>
        <v>人家宅後有池塘&amp;nbsp;&amp;nbsp;雖然富貴也不祥</v>
      </c>
      <c r="F257" s="3" t="str">
        <f t="shared" si="22"/>
        <v>人家宅後有池塘&amp;nbsp;&amp;nbsp;雖然富貴也不祥</v>
      </c>
      <c r="G257" s="3" t="s">
        <v>4139</v>
      </c>
      <c r="H257" s="3" t="s">
        <v>1124</v>
      </c>
      <c r="I257" s="3" t="str">
        <f t="shared" si="21"/>
        <v>&lt;span&gt;人家宅後有池塘&amp;nbsp;&amp;nbsp;雖然富貴也不祥&lt;/span&gt;</v>
      </c>
    </row>
    <row r="258" spans="1:9" ht="32.4">
      <c r="A258" s="3" t="s">
        <v>4120</v>
      </c>
      <c r="B258" t="str">
        <f t="shared" si="23"/>
        <v>定生風流浪蕩子</v>
      </c>
      <c r="C258" t="str">
        <f t="shared" si="20"/>
        <v>三十年中主敗亡</v>
      </c>
      <c r="D258" t="s">
        <v>4127</v>
      </c>
      <c r="E258" t="str">
        <f t="shared" si="24"/>
        <v>定生風流浪蕩子&amp;nbsp;&amp;nbsp;三十年中主敗亡</v>
      </c>
      <c r="F258" s="3" t="str">
        <f t="shared" si="22"/>
        <v>定生風流浪蕩子&amp;nbsp;&amp;nbsp;三十年中主敗亡</v>
      </c>
      <c r="G258" s="3" t="s">
        <v>4139</v>
      </c>
      <c r="H258" s="3" t="s">
        <v>1124</v>
      </c>
      <c r="I258" s="3" t="str">
        <f t="shared" si="21"/>
        <v>&lt;span&gt;定生風流浪蕩子&amp;nbsp;&amp;nbsp;三十年中主敗亡&lt;/span&gt;</v>
      </c>
    </row>
    <row r="259" spans="1:9">
      <c r="B259" t="str">
        <f t="shared" si="23"/>
        <v/>
      </c>
      <c r="C259" t="str">
        <f t="shared" si="20"/>
        <v/>
      </c>
      <c r="D259" t="s">
        <v>4127</v>
      </c>
      <c r="E259" t="str">
        <f t="shared" si="24"/>
        <v>&amp;nbsp;&amp;nbsp;</v>
      </c>
      <c r="F259" s="3" t="str">
        <f t="shared" ref="F259:F266" si="25">E259</f>
        <v>&amp;nbsp;&amp;nbsp;</v>
      </c>
      <c r="G259" s="3" t="s">
        <v>4139</v>
      </c>
      <c r="H259" s="3" t="s">
        <v>1124</v>
      </c>
      <c r="I259" s="3" t="str">
        <f t="shared" si="21"/>
        <v>&lt;span&gt;&amp;nbsp;&amp;nbsp;&lt;/span&gt;</v>
      </c>
    </row>
    <row r="260" spans="1:9" ht="32.4">
      <c r="A260" s="3" t="s">
        <v>4121</v>
      </c>
      <c r="B260" t="str">
        <f t="shared" si="23"/>
        <v>人家住宅要朝向</v>
      </c>
      <c r="C260" t="str">
        <f t="shared" si="20"/>
        <v>玄武必要護峰場</v>
      </c>
      <c r="D260" t="s">
        <v>4127</v>
      </c>
      <c r="E260" t="str">
        <f t="shared" si="24"/>
        <v>人家住宅要朝向&amp;nbsp;&amp;nbsp;玄武必要護峰場</v>
      </c>
      <c r="F260" s="3" t="str">
        <f t="shared" si="25"/>
        <v>人家住宅要朝向&amp;nbsp;&amp;nbsp;玄武必要護峰場</v>
      </c>
      <c r="G260" s="3" t="s">
        <v>4139</v>
      </c>
      <c r="H260" s="3" t="s">
        <v>1124</v>
      </c>
      <c r="I260" s="3" t="str">
        <f t="shared" si="21"/>
        <v>&lt;span&gt;人家住宅要朝向&amp;nbsp;&amp;nbsp;玄武必要護峰場&lt;/span&gt;</v>
      </c>
    </row>
    <row r="261" spans="1:9" ht="32.4">
      <c r="A261" s="3" t="s">
        <v>4122</v>
      </c>
      <c r="B261" t="str">
        <f t="shared" si="23"/>
        <v>前柳後遺多吉慶</v>
      </c>
      <c r="C261" t="str">
        <f t="shared" si="20"/>
        <v>自然富貴足田莊</v>
      </c>
      <c r="D261" t="s">
        <v>4127</v>
      </c>
      <c r="E261" t="str">
        <f t="shared" si="24"/>
        <v>前柳後遺多吉慶&amp;nbsp;&amp;nbsp;自然富貴足田莊</v>
      </c>
      <c r="F261" s="3" t="str">
        <f t="shared" si="25"/>
        <v>前柳後遺多吉慶&amp;nbsp;&amp;nbsp;自然富貴足田莊</v>
      </c>
      <c r="G261" s="3" t="s">
        <v>4139</v>
      </c>
      <c r="H261" s="3" t="s">
        <v>1124</v>
      </c>
      <c r="I261" s="3" t="str">
        <f t="shared" si="21"/>
        <v>&lt;span&gt;前柳後遺多吉慶&amp;nbsp;&amp;nbsp;自然富貴足田莊&lt;/span&gt;</v>
      </c>
    </row>
    <row r="262" spans="1:9" ht="32.4">
      <c r="A262" s="3" t="s">
        <v>4123</v>
      </c>
      <c r="B262" t="str">
        <f t="shared" si="23"/>
        <v>前面無遮朱雀孤</v>
      </c>
      <c r="C262" t="str">
        <f t="shared" ref="C262:C266" si="26">RIGHT(A262,7)</f>
        <v>後園無護玄武虛</v>
      </c>
      <c r="D262" t="s">
        <v>4127</v>
      </c>
      <c r="E262" t="str">
        <f t="shared" si="24"/>
        <v>前面無遮朱雀孤&amp;nbsp;&amp;nbsp;後園無護玄武虛</v>
      </c>
      <c r="F262" s="3" t="str">
        <f t="shared" si="25"/>
        <v>前面無遮朱雀孤&amp;nbsp;&amp;nbsp;後園無護玄武虛</v>
      </c>
      <c r="G262" s="3" t="s">
        <v>4139</v>
      </c>
      <c r="H262" s="3" t="s">
        <v>1124</v>
      </c>
      <c r="I262" s="3" t="str">
        <f t="shared" si="21"/>
        <v>&lt;span&gt;前面無遮朱雀孤&amp;nbsp;&amp;nbsp;後園無護玄武虛&lt;/span&gt;</v>
      </c>
    </row>
    <row r="263" spans="1:9" ht="32.4">
      <c r="A263" s="3" t="s">
        <v>4124</v>
      </c>
      <c r="B263" t="str">
        <f t="shared" si="23"/>
        <v>前後相遮多安穩</v>
      </c>
      <c r="C263" t="str">
        <f t="shared" si="26"/>
        <v>自然家道足豐餘</v>
      </c>
      <c r="D263" t="s">
        <v>4127</v>
      </c>
      <c r="E263" t="str">
        <f t="shared" si="24"/>
        <v>前後相遮多安穩&amp;nbsp;&amp;nbsp;自然家道足豐餘</v>
      </c>
      <c r="F263" s="3" t="str">
        <f t="shared" si="25"/>
        <v>前後相遮多安穩&amp;nbsp;&amp;nbsp;自然家道足豐餘</v>
      </c>
      <c r="G263" s="3" t="s">
        <v>4139</v>
      </c>
      <c r="H263" s="3" t="s">
        <v>1124</v>
      </c>
      <c r="I263" s="3" t="str">
        <f t="shared" si="21"/>
        <v>&lt;span&gt;前後相遮多安穩&amp;nbsp;&amp;nbsp;自然家道足豐餘&lt;/span&gt;</v>
      </c>
    </row>
    <row r="264" spans="1:9">
      <c r="B264" t="str">
        <f t="shared" si="23"/>
        <v/>
      </c>
      <c r="C264" t="str">
        <f t="shared" si="26"/>
        <v/>
      </c>
      <c r="D264" t="s">
        <v>4127</v>
      </c>
      <c r="E264" t="str">
        <f t="shared" si="24"/>
        <v>&amp;nbsp;&amp;nbsp;</v>
      </c>
      <c r="F264" s="3" t="str">
        <f t="shared" si="25"/>
        <v>&amp;nbsp;&amp;nbsp;</v>
      </c>
      <c r="G264" s="3" t="s">
        <v>4139</v>
      </c>
      <c r="H264" s="3" t="s">
        <v>1124</v>
      </c>
      <c r="I264" s="3" t="str">
        <f t="shared" ref="I264:I266" si="27">G264&amp;F264&amp;H264</f>
        <v>&lt;span&gt;&amp;nbsp;&amp;nbsp;&lt;/span&gt;</v>
      </c>
    </row>
    <row r="265" spans="1:9" ht="32.4">
      <c r="A265" s="3" t="s">
        <v>4125</v>
      </c>
      <c r="B265" t="str">
        <f>LEFT(A265,7)</f>
        <v>營後池塘最不宜</v>
      </c>
      <c r="C265" t="str">
        <f t="shared" si="26"/>
        <v>定主兒孫四散離</v>
      </c>
      <c r="D265" t="s">
        <v>4127</v>
      </c>
      <c r="E265" t="str">
        <f t="shared" si="24"/>
        <v>營後池塘最不宜&amp;nbsp;&amp;nbsp;定主兒孫四散離</v>
      </c>
      <c r="F265" s="3" t="str">
        <f t="shared" si="25"/>
        <v>營後池塘最不宜&amp;nbsp;&amp;nbsp;定主兒孫四散離</v>
      </c>
      <c r="G265" s="3" t="s">
        <v>4139</v>
      </c>
      <c r="H265" s="3" t="s">
        <v>1124</v>
      </c>
      <c r="I265" s="3" t="str">
        <f t="shared" si="27"/>
        <v>&lt;span&gt;營後池塘最不宜&amp;nbsp;&amp;nbsp;定主兒孫四散離&lt;/span&gt;</v>
      </c>
    </row>
    <row r="266" spans="1:9" ht="32.4">
      <c r="A266" s="3" t="s">
        <v>4126</v>
      </c>
      <c r="B266" t="str">
        <f t="shared" si="23"/>
        <v>凶災破敗傷人口</v>
      </c>
      <c r="C266" t="str">
        <f t="shared" si="26"/>
        <v>早請時師擇地移</v>
      </c>
      <c r="D266" t="s">
        <v>4127</v>
      </c>
      <c r="E266" t="str">
        <f t="shared" si="24"/>
        <v>凶災破敗傷人口&amp;nbsp;&amp;nbsp;早請時師擇地移</v>
      </c>
      <c r="F266" s="3" t="str">
        <f t="shared" si="25"/>
        <v>凶災破敗傷人口&amp;nbsp;&amp;nbsp;早請時師擇地移</v>
      </c>
      <c r="G266" s="3" t="s">
        <v>4139</v>
      </c>
      <c r="H266" s="3" t="s">
        <v>1124</v>
      </c>
      <c r="I266" s="3" t="str">
        <f t="shared" si="27"/>
        <v>&lt;span&gt;凶災破敗傷人口&amp;nbsp;&amp;nbsp;早請時師擇地移&lt;/span&gt;</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122A8-E980-470C-A456-E1ABA60BC3F3}">
  <sheetPr codeName="工作表41"/>
  <dimension ref="B1:F54"/>
  <sheetViews>
    <sheetView topLeftCell="C49" workbookViewId="0">
      <selection activeCell="H4" sqref="H4"/>
    </sheetView>
  </sheetViews>
  <sheetFormatPr defaultRowHeight="16.2"/>
  <cols>
    <col min="2" max="2" width="33" customWidth="1"/>
    <col min="3" max="3" width="77.88671875" style="3" customWidth="1"/>
    <col min="4" max="4" width="11.21875" style="3" customWidth="1"/>
    <col min="5" max="5" width="12.5546875" style="3" customWidth="1"/>
    <col min="6" max="6" width="72" style="3" customWidth="1"/>
  </cols>
  <sheetData>
    <row r="1" spans="2:6" ht="18">
      <c r="B1" t="s">
        <v>1264</v>
      </c>
      <c r="C1" s="9" t="s">
        <v>3930</v>
      </c>
      <c r="D1" s="20" t="s">
        <v>1120</v>
      </c>
      <c r="E1" s="20" t="s">
        <v>1123</v>
      </c>
      <c r="F1" s="3" t="str">
        <f>D1&amp;C1&amp;E1</f>
        <v>&lt;span&gt;&lt;b&gt;【三十二論、娼家】&lt;/b&gt;&lt;/span&gt;</v>
      </c>
    </row>
    <row r="2" spans="2:6" ht="18">
      <c r="B2" t="s">
        <v>1265</v>
      </c>
      <c r="C2" s="9" t="s">
        <v>1125</v>
      </c>
      <c r="D2" s="20" t="s">
        <v>1120</v>
      </c>
      <c r="E2" s="20" t="s">
        <v>1123</v>
      </c>
      <c r="F2" s="3" t="str">
        <f>D2&amp;C2&amp;E2</f>
        <v>&lt;span&gt;&lt;b&gt;『導讀註解說明』&lt;/b&gt;&lt;/span&gt;</v>
      </c>
    </row>
    <row r="3" spans="2:6" ht="90">
      <c r="B3" t="s">
        <v>1266</v>
      </c>
      <c r="C3" s="11" t="s">
        <v>3673</v>
      </c>
      <c r="D3" s="3" t="s">
        <v>1122</v>
      </c>
      <c r="E3" s="3" t="s">
        <v>1124</v>
      </c>
      <c r="F3" s="3" t="str">
        <f t="shared" ref="F3:F20" si="0">D3&amp;C3&amp;E3</f>
        <v>&lt;span&gt;黃金策總斷篇幅冗長鉅細靡遺，雖然已經包含了人世間的諸多事項，但是還是會有遺漏的情事，其中最後一篇卻是在論述「娼家」，可見劉伯溫對於此一人性基本需求的情色事項，還是以很正常健康的心態去面對探討，甚至關心其吉凶禍福的變化，而不會拘泥保守假惺惺地避開不談，就值得後學來景仰讚嘆。&lt;/span&gt;</v>
      </c>
    </row>
    <row r="4" spans="2:6" ht="90">
      <c r="B4" t="s">
        <v>1267</v>
      </c>
      <c r="C4" s="11" t="s">
        <v>3674</v>
      </c>
      <c r="D4" s="3" t="s">
        <v>1122</v>
      </c>
      <c r="E4" s="3" t="s">
        <v>1124</v>
      </c>
      <c r="F4" s="3" t="str">
        <f t="shared" si="0"/>
        <v>&lt;span&gt;此篇所論述的吉凶，以現今的狀況應是以所謂的八大行業、色情事業來看待，其實此類事業的風險也是很大很複雜的，除了當事人的心境矛盾不安、運勢起伏變化，也還要面對來往各色人間的處理，如奧客蓄意刁難、欺壓凌辱、冷暖人情、謠言鄙視、社會觀感、家人互動等，都是一般人很難去體會瞭解的處境。&lt;/span&gt;</v>
      </c>
    </row>
    <row r="5" spans="2:6" ht="36">
      <c r="B5" t="s">
        <v>1268</v>
      </c>
      <c r="C5" s="11" t="s">
        <v>3675</v>
      </c>
      <c r="D5" s="3" t="s">
        <v>1122</v>
      </c>
      <c r="E5" s="3" t="s">
        <v>1124</v>
      </c>
      <c r="F5" s="3" t="str">
        <f t="shared" si="0"/>
        <v>&lt;span&gt;是否可藉此卦爻互動吉凶，讓如此不平靜的生活中，能多少掙得一點點的安穩，生活和對未來的些許期盼。&lt;/span&gt;</v>
      </c>
    </row>
    <row r="6" spans="2:6" ht="18">
      <c r="B6" t="s">
        <v>1269</v>
      </c>
      <c r="C6" s="36"/>
      <c r="D6" s="3" t="s">
        <v>1122</v>
      </c>
      <c r="E6" s="3" t="s">
        <v>1124</v>
      </c>
      <c r="F6" s="3" t="str">
        <f t="shared" si="0"/>
        <v>&lt;span&gt;&lt;/span&gt;</v>
      </c>
    </row>
    <row r="7" spans="2:6" ht="32.4">
      <c r="B7" t="s">
        <v>1270</v>
      </c>
      <c r="C7" s="9" t="s">
        <v>1674</v>
      </c>
      <c r="D7" s="20" t="s">
        <v>1120</v>
      </c>
      <c r="E7" s="20" t="s">
        <v>1123</v>
      </c>
      <c r="F7" s="3" t="str">
        <f t="shared" si="0"/>
        <v>&lt;span&gt;&lt;b&gt;＊＊ 卜求 ，要先瞭解「六親」的用神分類定義來論起 ＊＊&lt;/b&gt;&lt;/span&gt;</v>
      </c>
    </row>
    <row r="8" spans="2:6" ht="36">
      <c r="B8" t="s">
        <v>1414</v>
      </c>
      <c r="C8" s="11" t="s">
        <v>3676</v>
      </c>
      <c r="D8" s="3" t="s">
        <v>1122</v>
      </c>
      <c r="E8" s="3" t="s">
        <v>1124</v>
      </c>
      <c r="F8" s="3" t="str">
        <f t="shared" si="0"/>
        <v>&lt;span&gt;在八大的人士卜求運勢吉凶、未來發展，是以本身的「世爻」為用神。&lt;/span&gt;</v>
      </c>
    </row>
    <row r="9" spans="2:6" ht="36">
      <c r="B9" t="s">
        <v>1416</v>
      </c>
      <c r="C9" s="11" t="s">
        <v>3677</v>
      </c>
      <c r="D9" s="3" t="s">
        <v>1122</v>
      </c>
      <c r="E9" s="3" t="s">
        <v>1124</v>
      </c>
      <c r="F9" s="3" t="str">
        <f t="shared" si="0"/>
        <v>&lt;span&gt;「應爻」為工作接待花客的場所、或交往對待的人士，或是未來的期許發展。&lt;/span&gt;</v>
      </c>
    </row>
    <row r="10" spans="2:6" ht="36">
      <c r="B10" t="s">
        <v>1417</v>
      </c>
      <c r="C10" s="11" t="s">
        <v>3678</v>
      </c>
      <c r="D10" s="3" t="s">
        <v>1122</v>
      </c>
      <c r="E10" s="3" t="s">
        <v>1124</v>
      </c>
      <c r="F10" s="3" t="str">
        <f t="shared" si="0"/>
        <v>&lt;span&gt;「六親」為老少、士農工商等各種、各色人等，不以六親的特性來論斷吉凶，而以其生助世爻為吉相、剋傷世爻為凶相。&lt;/span&gt;</v>
      </c>
    </row>
    <row r="11" spans="2:6" ht="18">
      <c r="B11" t="s">
        <v>1418</v>
      </c>
      <c r="C11" s="9" t="s">
        <v>1145</v>
      </c>
      <c r="D11" s="20" t="s">
        <v>1120</v>
      </c>
      <c r="E11" s="20" t="s">
        <v>1123</v>
      </c>
      <c r="F11" s="3" t="str">
        <f t="shared" si="0"/>
        <v>&lt;span&gt;&lt;b&gt;『白話批解如下』&lt;/b&gt;&lt;/span&gt;</v>
      </c>
    </row>
    <row r="12" spans="2:6" ht="32.4">
      <c r="B12" t="s">
        <v>1419</v>
      </c>
      <c r="C12" s="10" t="s">
        <v>3679</v>
      </c>
      <c r="D12" s="20" t="s">
        <v>1120</v>
      </c>
      <c r="E12" s="20" t="s">
        <v>1123</v>
      </c>
      <c r="F12" s="3" t="str">
        <f t="shared" si="0"/>
        <v>&lt;span&gt;&lt;b&gt;養身於花柳之家曰娼曰妓，識禍福於幾微之際惟蓍惟龜。&lt;/b&gt;&lt;/span&gt;</v>
      </c>
    </row>
    <row r="13" spans="2:6" ht="36">
      <c r="B13" t="s">
        <v>1276</v>
      </c>
      <c r="C13" s="10" t="s">
        <v>3680</v>
      </c>
      <c r="D13" s="20" t="s">
        <v>1120</v>
      </c>
      <c r="E13" s="20" t="s">
        <v>1123</v>
      </c>
      <c r="F13" s="3" t="str">
        <f t="shared" si="0"/>
        <v>&lt;span&gt;&lt;b&gt;花街托跡，柳巷安身。門外紛紛，總是風流子弟；窗前濟濟，無非歌舞佳人。&lt;/b&gt;&lt;/span&gt;</v>
      </c>
    </row>
    <row r="14" spans="2:6" ht="90">
      <c r="B14" t="s">
        <v>1277</v>
      </c>
      <c r="C14" s="11" t="s">
        <v>3681</v>
      </c>
      <c r="D14" s="3" t="s">
        <v>1122</v>
      </c>
      <c r="E14" s="3" t="s">
        <v>1124</v>
      </c>
      <c r="F14" s="3" t="str">
        <f t="shared" si="0"/>
        <v>&lt;span&gt;※在八大行業風夜場所陪笑賣身，或是出於無奈，或是被生活所逼，或是被人欺拐，本已辛苦再面對各色人等、複雜矛盾的生活環境，如何來安身立命免於災禍，如何可以逢迎歡笑得到恩寵賞賜，而有穩定豐厚的收入，如何不被拐騙欺凌壓榨，如何可以遇到知心善緣的好對象？&lt;/span&gt;</v>
      </c>
    </row>
    <row r="15" spans="2:6" ht="36">
      <c r="B15" t="s">
        <v>1278</v>
      </c>
      <c r="C15" s="11" t="s">
        <v>3682</v>
      </c>
      <c r="D15" s="3" t="s">
        <v>1122</v>
      </c>
      <c r="E15" s="3" t="s">
        <v>1124</v>
      </c>
      <c r="F15" s="3" t="str">
        <f t="shared" si="0"/>
        <v>&lt;span&gt;總是心中有諸多疑惑惶恐不安，還是有需要事先請示先佛庇佑，以易經卦象卦爻六親，來預防吉凶禍福的變化。&lt;/span&gt;</v>
      </c>
    </row>
    <row r="16" spans="2:6" ht="32.4">
      <c r="B16" t="s">
        <v>1279</v>
      </c>
      <c r="C16" s="10" t="s">
        <v>3683</v>
      </c>
      <c r="D16" s="20" t="s">
        <v>1120</v>
      </c>
      <c r="E16" s="20" t="s">
        <v>1123</v>
      </c>
      <c r="F16" s="3" t="str">
        <f t="shared" si="0"/>
        <v>&lt;span&gt;&lt;b&gt;若要安甯，必得世無沖剋；欲求稱意，還須應去生扶。&lt;/b&gt;&lt;/span&gt;</v>
      </c>
    </row>
    <row r="17" spans="2:6" ht="18">
      <c r="B17" t="s">
        <v>1280</v>
      </c>
      <c r="C17" s="11" t="s">
        <v>3684</v>
      </c>
      <c r="D17" s="3" t="s">
        <v>1122</v>
      </c>
      <c r="E17" s="3" t="s">
        <v>1124</v>
      </c>
      <c r="F17" s="3" t="str">
        <f t="shared" si="0"/>
        <v>&lt;span&gt;※若要生活安寧無災禍，要先看世爻自身旺相沒被剋傷。&lt;/span&gt;</v>
      </c>
    </row>
    <row r="18" spans="2:6" ht="36">
      <c r="B18" t="s">
        <v>1281</v>
      </c>
      <c r="C18" s="11" t="s">
        <v>3685</v>
      </c>
      <c r="D18" s="3" t="s">
        <v>1122</v>
      </c>
      <c r="E18" s="3" t="s">
        <v>1124</v>
      </c>
      <c r="F18" s="3" t="str">
        <f t="shared" si="0"/>
        <v>&lt;span&gt;被應爻花家所剋，主受到服務場所主管或是裡面人員的欺壓，或口角人士的不滿。&lt;/span&gt;</v>
      </c>
    </row>
    <row r="19" spans="2:6" ht="18">
      <c r="B19" t="s">
        <v>1282</v>
      </c>
      <c r="C19" s="11" t="s">
        <v>3686</v>
      </c>
      <c r="D19" s="3" t="s">
        <v>1122</v>
      </c>
      <c r="E19" s="3" t="s">
        <v>1124</v>
      </c>
      <c r="F19" s="3" t="str">
        <f t="shared" si="0"/>
        <v>&lt;span&gt;被日辰月建所剋，主受到外來的干擾騷擾。&lt;/span&gt;</v>
      </c>
    </row>
    <row r="20" spans="2:6" ht="36">
      <c r="B20" t="s">
        <v>1283</v>
      </c>
      <c r="C20" s="11" t="s">
        <v>3687</v>
      </c>
      <c r="D20" s="3" t="s">
        <v>1122</v>
      </c>
      <c r="E20" s="3" t="s">
        <v>1124</v>
      </c>
      <c r="F20" s="3" t="str">
        <f t="shared" si="0"/>
        <v>&lt;span&gt;被其他六親所剋，主來剋世爻的六親不適合接待，如子孫來剋不宜接待年輕氣盛的花客。其餘可依此類推。&lt;/span&gt;</v>
      </c>
    </row>
    <row r="21" spans="2:6" ht="36">
      <c r="B21" t="s">
        <v>1284</v>
      </c>
      <c r="C21" s="11" t="s">
        <v>3688</v>
      </c>
      <c r="D21" s="3" t="s">
        <v>1122</v>
      </c>
      <c r="E21" s="3" t="s">
        <v>1124</v>
      </c>
      <c r="F21" s="3" t="str">
        <f t="shared" ref="F21:F54" si="1">D21&amp;C21&amp;E21</f>
        <v>&lt;span&gt;※最宜應爻花家、來的客人，來生世爻自身我方，則是受寵有加犒賞小費豐厚，自是事事平順如意。&lt;/span&gt;</v>
      </c>
    </row>
    <row r="22" spans="2:6" ht="32.4">
      <c r="B22" t="s">
        <v>1285</v>
      </c>
      <c r="C22" s="10" t="s">
        <v>3689</v>
      </c>
      <c r="D22" s="20" t="s">
        <v>1120</v>
      </c>
      <c r="E22" s="20" t="s">
        <v>1123</v>
      </c>
      <c r="F22" s="3" t="str">
        <f t="shared" si="1"/>
        <v>&lt;span&gt;&lt;b&gt;卦見六沖，往來亦徒迎迓；爻當六合，晨昏幸爾盤桓。&lt;/b&gt;&lt;/span&gt;</v>
      </c>
    </row>
    <row r="23" spans="2:6" ht="36">
      <c r="B23" t="s">
        <v>1286</v>
      </c>
      <c r="C23" s="11" t="s">
        <v>3690</v>
      </c>
      <c r="D23" s="3" t="s">
        <v>1122</v>
      </c>
      <c r="E23" s="3" t="s">
        <v>1124</v>
      </c>
      <c r="F23" s="3" t="str">
        <f t="shared" si="1"/>
        <v>&lt;span&gt;※卦爻中若是六沖、八純卦，或是世爻被沖，來往客人不穩定，收入也會不穩定，常易起衝突糾紛鬧事，難有安穩的日子過。&lt;/span&gt;</v>
      </c>
    </row>
    <row r="24" spans="2:6" ht="36">
      <c r="B24" t="s">
        <v>1287</v>
      </c>
      <c r="C24" s="11" t="s">
        <v>3691</v>
      </c>
      <c r="D24" s="3" t="s">
        <v>1122</v>
      </c>
      <c r="E24" s="3" t="s">
        <v>1124</v>
      </c>
      <c r="F24" s="3" t="str">
        <f t="shared" si="1"/>
        <v>&lt;span&gt;※卦爻來相合世爻，表客人對自身甚為好感，已有感情羈絆情分相投，會常來捧場賞賜，自然可得到溫馨的對待和豐富的收入。&lt;/span&gt;</v>
      </c>
    </row>
    <row r="25" spans="2:6" ht="32.4">
      <c r="B25" t="s">
        <v>1288</v>
      </c>
      <c r="C25" s="10" t="s">
        <v>3692</v>
      </c>
      <c r="D25" s="20" t="s">
        <v>1120</v>
      </c>
      <c r="E25" s="20" t="s">
        <v>1123</v>
      </c>
      <c r="F25" s="3" t="str">
        <f t="shared" si="1"/>
        <v>&lt;span&gt;&lt;b&gt;財若空亡，錢樹子恐防傾倒；官如墓絕，探花郎那得棲遲。&lt;/b&gt;&lt;/span&gt;</v>
      </c>
    </row>
    <row r="26" spans="2:6" ht="72">
      <c r="B26" t="s">
        <v>1289</v>
      </c>
      <c r="C26" s="11" t="s">
        <v>3693</v>
      </c>
      <c r="D26" s="3" t="s">
        <v>1122</v>
      </c>
      <c r="E26" s="3" t="s">
        <v>1124</v>
      </c>
      <c r="F26" s="3" t="str">
        <f t="shared" si="1"/>
        <v>&lt;span&gt;※卦中妻財主錢財收入，和自身的身材美貌，若逢空亡表對錢財收入不在意，或是對自身的裝扮化妝不用心，對身材保養不關心，對身體健康不照顧。可能會嚴重影響到客人的觀感，而導致不受到寵愛，收入也會受到很大的影響。&lt;/span&gt;</v>
      </c>
    </row>
    <row r="27" spans="2:6" ht="72">
      <c r="B27" t="s">
        <v>1290</v>
      </c>
      <c r="C27" s="11" t="s">
        <v>3694</v>
      </c>
      <c r="D27" s="3" t="s">
        <v>1122</v>
      </c>
      <c r="E27" s="3" t="s">
        <v>1124</v>
      </c>
      <c r="F27" s="3" t="str">
        <f t="shared" si="1"/>
        <v>&lt;span&gt;※卦中官星為主要的客人，或是善姻緣的對象，若是來生助相合世爻，則可受到真心的呵護照顧，但若是官星被剋衰相或入墓絕地，則是客人不易長久來照顧，縱使是良緣難也長久持續，對於未來的期待美夢只能空想。&lt;/span&gt;</v>
      </c>
    </row>
    <row r="28" spans="2:6" ht="18">
      <c r="B28" t="s">
        <v>1291</v>
      </c>
      <c r="C28" s="10" t="s">
        <v>3695</v>
      </c>
      <c r="D28" s="20" t="s">
        <v>1120</v>
      </c>
      <c r="E28" s="20" t="s">
        <v>1123</v>
      </c>
      <c r="F28" s="3" t="str">
        <f t="shared" si="1"/>
        <v>&lt;span&gt;&lt;b&gt;妻財官鬼二者不可相無，財鬼父兄子孫皆宜不動。&lt;/b&gt;&lt;/span&gt;</v>
      </c>
    </row>
    <row r="29" spans="2:6" ht="54">
      <c r="B29" t="s">
        <v>1292</v>
      </c>
      <c r="C29" s="11" t="s">
        <v>3696</v>
      </c>
      <c r="D29" s="3" t="s">
        <v>1122</v>
      </c>
      <c r="E29" s="3" t="s">
        <v>1124</v>
      </c>
      <c r="F29" s="3" t="str">
        <f t="shared" si="1"/>
        <v>&lt;span&gt;※卦中財星官星最好都能雙雙出現，旺相相生則人貌美溫柔、錢財豐厚、客人恩寵俱佳，有缺伏藏都是一種遺憾，缺財美貌欠佳、收入不濟，缺官客人不來、良緣難等。&lt;/span&gt;</v>
      </c>
    </row>
    <row r="30" spans="2:6" ht="36">
      <c r="B30" t="s">
        <v>1293</v>
      </c>
      <c r="C30" s="11" t="s">
        <v>3697</v>
      </c>
      <c r="D30" s="3" t="s">
        <v>1122</v>
      </c>
      <c r="E30" s="3" t="s">
        <v>1124</v>
      </c>
      <c r="F30" s="3" t="str">
        <f t="shared" si="1"/>
        <v>&lt;span&gt;※風月場所總是是非之地，最宜卦爻安靜不動才能日日平安無事，卦爻有發動則是該方面會有動作。&lt;/span&gt;</v>
      </c>
    </row>
    <row r="31" spans="2:6" ht="18">
      <c r="B31" t="s">
        <v>1294</v>
      </c>
      <c r="C31" s="11" t="s">
        <v>3698</v>
      </c>
      <c r="D31" s="3" t="s">
        <v>1122</v>
      </c>
      <c r="E31" s="3" t="s">
        <v>1124</v>
      </c>
      <c r="F31" s="3" t="str">
        <f t="shared" si="1"/>
        <v>&lt;span&gt;如子孫動主幼稚任性口角，或剋傷客人引來衝突是非。&lt;/span&gt;</v>
      </c>
    </row>
    <row r="32" spans="2:6" ht="36">
      <c r="B32" t="s">
        <v>2219</v>
      </c>
      <c r="C32" s="11" t="s">
        <v>3699</v>
      </c>
      <c r="D32" s="3" t="s">
        <v>1122</v>
      </c>
      <c r="E32" s="3" t="s">
        <v>1124</v>
      </c>
      <c r="F32" s="3" t="str">
        <f t="shared" si="1"/>
        <v>&lt;span&gt;妻財動主錢財發動有過度花費、不當奢侈的行為，或剋傷父母和家人的衝突緊張。&lt;/span&gt;</v>
      </c>
    </row>
    <row r="33" spans="2:6" ht="36">
      <c r="B33" t="s">
        <v>2220</v>
      </c>
      <c r="C33" s="11" t="s">
        <v>3700</v>
      </c>
      <c r="D33" s="3" t="s">
        <v>1122</v>
      </c>
      <c r="E33" s="3" t="s">
        <v>1124</v>
      </c>
      <c r="F33" s="3" t="str">
        <f t="shared" si="1"/>
        <v>&lt;span&gt;父母動主辛勞拘謹保守、不擅裝扮、為家人付出勞累，或剋傷子孫和子女的衝突關係。&lt;/span&gt;</v>
      </c>
    </row>
    <row r="34" spans="2:6" ht="36">
      <c r="C34" s="11" t="s">
        <v>3701</v>
      </c>
      <c r="D34" s="3" t="s">
        <v>1122</v>
      </c>
      <c r="E34" s="3" t="s">
        <v>1124</v>
      </c>
      <c r="F34" s="3" t="str">
        <f t="shared" si="1"/>
        <v>&lt;span&gt;兄弟動主破財被欺瞞、壓榨、黑道兄弟來騷擾，或剋傷妻星引起家庭夫妻離異紛擾。&lt;/span&gt;</v>
      </c>
    </row>
    <row r="35" spans="2:6" ht="36">
      <c r="C35" s="11" t="s">
        <v>3702</v>
      </c>
      <c r="D35" s="3" t="s">
        <v>1122</v>
      </c>
      <c r="E35" s="3" t="s">
        <v>1124</v>
      </c>
      <c r="F35" s="3" t="str">
        <f t="shared" si="1"/>
        <v>&lt;span&gt;官鬼動主寵愛客人離異、政府干擾、警方檢查，或剋傷兄弟引起感情三角糾紛的衝突。&lt;/span&gt;</v>
      </c>
    </row>
    <row r="36" spans="2:6" ht="32.4">
      <c r="C36" s="10" t="s">
        <v>3703</v>
      </c>
      <c r="D36" s="20" t="s">
        <v>1120</v>
      </c>
      <c r="E36" s="20" t="s">
        <v>1123</v>
      </c>
      <c r="F36" s="3" t="str">
        <f t="shared" si="1"/>
        <v>&lt;span&gt;&lt;b&gt;鬼煞傷身，火盜官災多恐佈；日辰沖父，住居屋宅有更張。&lt;/b&gt;&lt;/span&gt;</v>
      </c>
    </row>
    <row r="37" spans="2:6" ht="32.4">
      <c r="C37" s="11" t="s">
        <v>3704</v>
      </c>
      <c r="D37" s="3" t="s">
        <v>1122</v>
      </c>
      <c r="E37" s="3" t="s">
        <v>1124</v>
      </c>
      <c r="F37" s="3" t="str">
        <f t="shared" si="1"/>
        <v>&lt;span&gt;※鬼爻來剋傷世爻最為凶險，可由其五行特性來查知傷害的源由，&lt;/span&gt;</v>
      </c>
    </row>
    <row r="38" spans="2:6" ht="18">
      <c r="C38" s="11" t="s">
        <v>3705</v>
      </c>
      <c r="D38" s="3" t="s">
        <v>1122</v>
      </c>
      <c r="E38" s="3" t="s">
        <v>1124</v>
      </c>
      <c r="F38" s="3" t="str">
        <f t="shared" si="1"/>
        <v>&lt;span&gt;屬火為火災、衝動口角暴亂。&lt;/span&gt;</v>
      </c>
    </row>
    <row r="39" spans="2:6" ht="18">
      <c r="C39" s="11" t="s">
        <v>3706</v>
      </c>
      <c r="D39" s="3" t="s">
        <v>1122</v>
      </c>
      <c r="E39" s="3" t="s">
        <v>1124</v>
      </c>
      <c r="F39" s="3" t="str">
        <f t="shared" si="1"/>
        <v>&lt;span&gt;屬木為如樹根鑽土、欺凌壓榨、軟土深掘。&lt;/span&gt;</v>
      </c>
    </row>
    <row r="40" spans="2:6" ht="18">
      <c r="C40" s="11" t="s">
        <v>3707</v>
      </c>
      <c r="D40" s="3" t="s">
        <v>1122</v>
      </c>
      <c r="E40" s="3" t="s">
        <v>1124</v>
      </c>
      <c r="F40" s="3" t="str">
        <f t="shared" si="1"/>
        <v>&lt;span&gt;屬土為猥瑣之人狡詐依賴、不堪繁瑣。&lt;/span&gt;</v>
      </c>
    </row>
    <row r="41" spans="2:6" ht="18">
      <c r="C41" s="11" t="s">
        <v>3708</v>
      </c>
      <c r="D41" s="3" t="s">
        <v>1122</v>
      </c>
      <c r="E41" s="3" t="s">
        <v>1124</v>
      </c>
      <c r="F41" s="3" t="str">
        <f t="shared" si="1"/>
        <v>&lt;span&gt;屬金為刀槍器械爭鬥、情殺意外。&lt;/span&gt;</v>
      </c>
    </row>
    <row r="42" spans="2:6" ht="18">
      <c r="C42" s="11" t="s">
        <v>3709</v>
      </c>
      <c r="D42" s="3" t="s">
        <v>1122</v>
      </c>
      <c r="E42" s="3" t="s">
        <v>1124</v>
      </c>
      <c r="F42" s="3" t="str">
        <f t="shared" si="1"/>
        <v>&lt;span&gt;屬水為酒水逼灌、飲食傷身。&lt;/span&gt;</v>
      </c>
    </row>
    <row r="43" spans="2:6" ht="36">
      <c r="C43" s="11" t="s">
        <v>3710</v>
      </c>
      <c r="D43" s="3" t="s">
        <v>1122</v>
      </c>
      <c r="E43" s="3" t="s">
        <v>1124</v>
      </c>
      <c r="F43" s="3" t="str">
        <f t="shared" si="1"/>
        <v>&lt;span&gt;※日辰為外來的干擾影響，冲剋父母主屋宅為住處將有更動。冲剋其餘六親可依此推論判斷。&lt;/span&gt;</v>
      </c>
    </row>
    <row r="44" spans="2:6" ht="18">
      <c r="C44" s="11" t="s">
        <v>3711</v>
      </c>
      <c r="D44" s="3" t="s">
        <v>1122</v>
      </c>
      <c r="E44" s="3" t="s">
        <v>1124</v>
      </c>
      <c r="F44" s="3" t="str">
        <f t="shared" si="1"/>
        <v>&lt;span&gt;兄弟交重，罄囊用度；子孫藏伏，蹙額追陪。&lt;/span&gt;</v>
      </c>
    </row>
    <row r="45" spans="2:6" ht="36">
      <c r="C45" s="11" t="s">
        <v>3712</v>
      </c>
      <c r="D45" s="3" t="s">
        <v>1122</v>
      </c>
      <c r="E45" s="3" t="s">
        <v>1124</v>
      </c>
      <c r="F45" s="3" t="str">
        <f t="shared" si="1"/>
        <v>&lt;span&gt;※卦中兄弟爻發動主剋財破財，積蓄會被欺瞞詐騙，要非常注意投資借貸的凶險。或美貌裝扮不佳，客人減少收入不濟。&lt;/span&gt;</v>
      </c>
    </row>
    <row r="46" spans="2:6" ht="54">
      <c r="C46" s="11" t="s">
        <v>3713</v>
      </c>
      <c r="D46" s="3" t="s">
        <v>1122</v>
      </c>
      <c r="E46" s="3" t="s">
        <v>1124</v>
      </c>
      <c r="F46" s="3" t="str">
        <f t="shared" si="1"/>
        <v>&lt;span&gt;※子孫爻雖會剋官星客人，卦中宜安靜不動，但也不宜伏藏沒出現，因為子孫也是為福神吉星，伏藏表福報微薄、業力深重，恐難有翻身從良得善緣的時刻，只能日日苦撐難展歡笑期待未來。&lt;/span&gt;</v>
      </c>
    </row>
    <row r="47" spans="2:6" ht="32.4">
      <c r="C47" s="10" t="s">
        <v>3714</v>
      </c>
      <c r="D47" s="20" t="s">
        <v>1120</v>
      </c>
      <c r="E47" s="20" t="s">
        <v>1123</v>
      </c>
      <c r="F47" s="3" t="str">
        <f t="shared" si="1"/>
        <v>&lt;span&gt;&lt;b&gt;財化福爻，家出從良之妓；官居刑地，門招惡病之人。&lt;/b&gt;&lt;/span&gt;</v>
      </c>
    </row>
    <row r="48" spans="2:6" ht="36">
      <c r="C48" s="11" t="s">
        <v>3715</v>
      </c>
      <c r="D48" s="3" t="s">
        <v>1122</v>
      </c>
      <c r="E48" s="3" t="s">
        <v>1124</v>
      </c>
      <c r="F48" s="3" t="str">
        <f t="shared" si="1"/>
        <v>&lt;span&gt;※財星發動化為子孫福神，從良的心思已起，不想再從事風月工作，將會準備離開風塵回歸平凡的生活。&lt;/span&gt;</v>
      </c>
    </row>
    <row r="49" spans="3:6" ht="54">
      <c r="C49" s="11" t="s">
        <v>3716</v>
      </c>
      <c r="D49" s="3" t="s">
        <v>1122</v>
      </c>
      <c r="E49" s="3" t="s">
        <v>1124</v>
      </c>
      <c r="F49" s="3" t="str">
        <f t="shared" si="1"/>
        <v>&lt;span&gt;※官星主來的客人，若但逢刑絕墓地，表所來的客人為惡質卑劣、蠻橫不講理，或有病的人。若再來生合世爻則需防被傳染病症，若來沖剋世爻或財星則會被欺壓受侮。&lt;/span&gt;</v>
      </c>
    </row>
    <row r="50" spans="3:6" ht="32.4">
      <c r="C50" s="10" t="s">
        <v>3717</v>
      </c>
      <c r="D50" s="20" t="s">
        <v>1120</v>
      </c>
      <c r="E50" s="20" t="s">
        <v>1123</v>
      </c>
      <c r="F50" s="3" t="str">
        <f t="shared" si="1"/>
        <v>&lt;span&gt;&lt;b&gt;忌動衰空，閑是閑非閑撓舌；財興剋世，有財有利有驚憂。&lt;/b&gt;&lt;/span&gt;</v>
      </c>
    </row>
    <row r="51" spans="3:6" ht="36">
      <c r="C51" s="11" t="s">
        <v>3718</v>
      </c>
      <c r="D51" s="3" t="s">
        <v>1122</v>
      </c>
      <c r="E51" s="3" t="s">
        <v>1124</v>
      </c>
      <c r="F51" s="3" t="str">
        <f t="shared" si="1"/>
        <v>&lt;span&gt;※剋傷世爻的六親為忌神，忌神發動災禍臨門，若是逢空亡衰相，則只是虛驚一場閒言閒語口角是非，不用過於擔心掛礙。&lt;/span&gt;</v>
      </c>
    </row>
    <row r="52" spans="3:6" ht="54">
      <c r="C52" s="11" t="s">
        <v>3719</v>
      </c>
      <c r="D52" s="3" t="s">
        <v>1122</v>
      </c>
      <c r="E52" s="3" t="s">
        <v>1124</v>
      </c>
      <c r="F52" s="3" t="str">
        <f t="shared" si="1"/>
        <v>&lt;span&gt;※妻財發動、旺相為錢財收入豐厚，但來剋傷世爻表因財生事，或客人妻子來鬧事，而有憂心驚嚇的事情來發生。其餘來剋傷世爻的六親也可依此來類推。&lt;/span&gt;</v>
      </c>
    </row>
    <row r="53" spans="3:6" ht="18">
      <c r="C53" s="10" t="s">
        <v>3720</v>
      </c>
      <c r="D53" s="20" t="s">
        <v>1120</v>
      </c>
      <c r="E53" s="20" t="s">
        <v>1123</v>
      </c>
      <c r="F53" s="3" t="str">
        <f t="shared" si="1"/>
        <v>&lt;span&gt;&lt;b&gt;能將玄理以推詳，真乃黃金而不易。&lt;/b&gt;&lt;/span&gt;</v>
      </c>
    </row>
    <row r="54" spans="3:6" ht="54">
      <c r="C54" s="11" t="s">
        <v>3721</v>
      </c>
      <c r="D54" s="3" t="s">
        <v>1122</v>
      </c>
      <c r="E54" s="3" t="s">
        <v>1124</v>
      </c>
      <c r="F54" s="3" t="str">
        <f t="shared" si="1"/>
        <v>&lt;span&gt;※若是能將卦爻真理來詳加察覺，未雨綢繆預防或是於事前，所謂「千金難買早知道」，可比黃金百萬來得更加地珍貴，值得大家好好地來深思學習善加運用。&lt;/span&gt;</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197DF-3A06-43CC-B34A-EC8249567C6D}">
  <sheetPr codeName="工作表40"/>
  <dimension ref="B1:F37"/>
  <sheetViews>
    <sheetView topLeftCell="C1" workbookViewId="0">
      <selection activeCell="F37" sqref="F1:F37"/>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ht="18">
      <c r="B1" t="s">
        <v>1264</v>
      </c>
      <c r="C1" s="9" t="s">
        <v>3929</v>
      </c>
      <c r="D1" s="20" t="s">
        <v>1120</v>
      </c>
      <c r="E1" s="20" t="s">
        <v>1123</v>
      </c>
      <c r="F1" s="3" t="str">
        <f>D1&amp;C1&amp;E1</f>
        <v>&lt;span&gt;&lt;b&gt;【三十一論、舟船 】&lt;/b&gt;&lt;/span&gt;</v>
      </c>
    </row>
    <row r="2" spans="2:6" ht="18">
      <c r="B2" t="s">
        <v>1265</v>
      </c>
      <c r="C2" s="9" t="s">
        <v>1125</v>
      </c>
      <c r="D2" s="20" t="s">
        <v>1120</v>
      </c>
      <c r="E2" s="20" t="s">
        <v>1123</v>
      </c>
      <c r="F2" s="3" t="str">
        <f>D2&amp;C2&amp;E2</f>
        <v>&lt;span&gt;&lt;b&gt;『導讀註解說明』&lt;/b&gt;&lt;/span&gt;</v>
      </c>
    </row>
    <row r="3" spans="2:6" ht="54">
      <c r="B3" t="s">
        <v>1266</v>
      </c>
      <c r="C3" s="11" t="s">
        <v>3640</v>
      </c>
      <c r="D3" s="3" t="s">
        <v>1122</v>
      </c>
      <c r="E3" s="3" t="s">
        <v>1124</v>
      </c>
      <c r="F3" s="3" t="str">
        <f t="shared" ref="F3:F37" si="0">D3&amp;C3&amp;E3</f>
        <v>&lt;span&gt;此篇舟船真的離我們一般人有些遙遠，或許還可適用於沿海捕魚的漁民們，不過也可以簡單地延伸，來用於購買一些交通生財器具的吉凶判斷，如買小貨車、卡車、遊覽車、拖車、貨櫃車等運用。&lt;/span&gt;</v>
      </c>
    </row>
    <row r="4" spans="2:6" ht="36">
      <c r="B4" t="s">
        <v>1267</v>
      </c>
      <c r="C4" s="11" t="s">
        <v>3641</v>
      </c>
      <c r="D4" s="3" t="s">
        <v>1122</v>
      </c>
      <c r="E4" s="3" t="s">
        <v>1124</v>
      </c>
      <c r="F4" s="3" t="str">
        <f t="shared" si="0"/>
        <v>&lt;span&gt;或是要雇用交通車輛舟船，如租用小客車、遊覽車、貨車等，也可來運用判斷新舊保養、車主駕駛配合度等吉凶。&lt;/span&gt;</v>
      </c>
    </row>
    <row r="5" spans="2:6" ht="18">
      <c r="B5" t="s">
        <v>1268</v>
      </c>
      <c r="C5" s="36"/>
      <c r="D5" s="3" t="s">
        <v>1122</v>
      </c>
      <c r="E5" s="3" t="s">
        <v>1124</v>
      </c>
      <c r="F5" s="3" t="str">
        <f t="shared" si="0"/>
        <v>&lt;span&gt;&lt;/span&gt;</v>
      </c>
    </row>
    <row r="6" spans="2:6" ht="32.4">
      <c r="B6" t="s">
        <v>1269</v>
      </c>
      <c r="C6" s="9" t="s">
        <v>3642</v>
      </c>
      <c r="D6" s="20" t="s">
        <v>1120</v>
      </c>
      <c r="E6" s="20" t="s">
        <v>1123</v>
      </c>
      <c r="F6" s="3" t="str">
        <f t="shared" si="0"/>
        <v>&lt;span&gt;&lt;b&gt;＊＊ 卜求舟船，要先瞭解「六親」的用神分類定義來論起 ＊＊&lt;/b&gt;&lt;/span&gt;</v>
      </c>
    </row>
    <row r="7" spans="2:6" ht="32.4">
      <c r="B7" t="s">
        <v>1270</v>
      </c>
      <c r="C7" s="11" t="s">
        <v>3643</v>
      </c>
      <c r="D7" s="3" t="s">
        <v>1122</v>
      </c>
      <c r="E7" s="3" t="s">
        <v>1124</v>
      </c>
      <c r="F7" s="3" t="str">
        <f t="shared" si="0"/>
        <v>&lt;span&gt;買賣或租用跟生財器具相關，所以當是以「妻財」為用神主角。&lt;/span&gt;</v>
      </c>
    </row>
    <row r="8" spans="2:6" ht="18">
      <c r="B8" t="s">
        <v>1414</v>
      </c>
      <c r="C8" s="11" t="s">
        <v>3644</v>
      </c>
      <c r="D8" s="3" t="s">
        <v>1122</v>
      </c>
      <c r="E8" s="3" t="s">
        <v>1124</v>
      </c>
      <c r="F8" s="3" t="str">
        <f t="shared" si="0"/>
        <v>&lt;span&gt;「子孫」為原神主平安、保養好、新品、馬力足。&lt;/span&gt;</v>
      </c>
    </row>
    <row r="9" spans="2:6" ht="18">
      <c r="B9" t="s">
        <v>1416</v>
      </c>
      <c r="C9" s="11" t="s">
        <v>3645</v>
      </c>
      <c r="D9" s="3" t="s">
        <v>1122</v>
      </c>
      <c r="E9" s="3" t="s">
        <v>1124</v>
      </c>
      <c r="F9" s="3" t="str">
        <f t="shared" si="0"/>
        <v>&lt;span&gt;「父母」為仇神主契約文件、老舊、馬力不夠、設計不良。&lt;/span&gt;</v>
      </c>
    </row>
    <row r="10" spans="2:6" ht="32.4">
      <c r="B10" t="s">
        <v>1417</v>
      </c>
      <c r="C10" s="11" t="s">
        <v>3646</v>
      </c>
      <c r="D10" s="3" t="s">
        <v>1122</v>
      </c>
      <c r="E10" s="3" t="s">
        <v>1124</v>
      </c>
      <c r="F10" s="3" t="str">
        <f t="shared" si="0"/>
        <v>&lt;span&gt;「官鬼」為閒神主政府機關、機件問題、意外事件、不當操作。&lt;/span&gt;</v>
      </c>
    </row>
    <row r="11" spans="2:6" ht="18">
      <c r="B11" t="s">
        <v>1418</v>
      </c>
      <c r="C11" s="11" t="s">
        <v>3647</v>
      </c>
      <c r="D11" s="3" t="s">
        <v>1122</v>
      </c>
      <c r="E11" s="3" t="s">
        <v>1124</v>
      </c>
      <c r="F11" s="3" t="str">
        <f t="shared" si="0"/>
        <v>&lt;span&gt;「兄弟」為忌神主欺瞞破財、有瑕疵、欠缺保養。&lt;/span&gt;</v>
      </c>
    </row>
    <row r="12" spans="2:6" ht="18">
      <c r="B12" t="s">
        <v>1419</v>
      </c>
      <c r="C12" s="11" t="s">
        <v>3648</v>
      </c>
      <c r="D12" s="3" t="s">
        <v>1122</v>
      </c>
      <c r="E12" s="3" t="s">
        <v>1124</v>
      </c>
      <c r="F12" s="3" t="str">
        <f t="shared" si="0"/>
        <v>&lt;span&gt;「世爻」為此車輛舟船機具。&lt;/span&gt;</v>
      </c>
    </row>
    <row r="13" spans="2:6" ht="18">
      <c r="B13" t="s">
        <v>1276</v>
      </c>
      <c r="C13" s="11" t="s">
        <v>3649</v>
      </c>
      <c r="D13" s="3" t="s">
        <v>1122</v>
      </c>
      <c r="E13" s="3" t="s">
        <v>1124</v>
      </c>
      <c r="F13" s="3" t="str">
        <f t="shared" si="0"/>
        <v>&lt;span&gt;「應爻」為此一買賣租用事件。&lt;/span&gt;</v>
      </c>
    </row>
    <row r="14" spans="2:6" ht="18">
      <c r="B14" t="s">
        <v>1277</v>
      </c>
      <c r="C14" s="9" t="s">
        <v>1145</v>
      </c>
      <c r="D14" s="20" t="s">
        <v>1120</v>
      </c>
      <c r="E14" s="20" t="s">
        <v>1123</v>
      </c>
      <c r="F14" s="3" t="str">
        <f t="shared" si="0"/>
        <v>&lt;span&gt;&lt;b&gt;『白話批解如下』&lt;/b&gt;&lt;/span&gt;</v>
      </c>
    </row>
    <row r="15" spans="2:6" ht="18">
      <c r="B15" t="s">
        <v>1278</v>
      </c>
      <c r="C15" s="10" t="s">
        <v>3650</v>
      </c>
      <c r="D15" s="20" t="s">
        <v>1120</v>
      </c>
      <c r="E15" s="20" t="s">
        <v>1123</v>
      </c>
      <c r="F15" s="3" t="str">
        <f t="shared" si="0"/>
        <v>&lt;span&gt;&lt;b&gt;凡卜買船，斷同船戶。&lt;/b&gt;&lt;/span&gt;</v>
      </c>
    </row>
    <row r="16" spans="2:6" ht="54">
      <c r="B16" t="s">
        <v>1279</v>
      </c>
      <c r="C16" s="11" t="s">
        <v>3651</v>
      </c>
      <c r="D16" s="3" t="s">
        <v>1122</v>
      </c>
      <c r="E16" s="3" t="s">
        <v>1124</v>
      </c>
      <c r="F16" s="3" t="str">
        <f t="shared" si="0"/>
        <v>&lt;span&gt;※想要購買交通車輛、舟船，或是暫時來租用交通器具，畢竟跟生命有很大的關連，是否新舊、保養得當、設計缺失等，都是可以從卦爻六親來事先判斷，避免不必要的禍事發生。&lt;/span&gt;</v>
      </c>
    </row>
    <row r="17" spans="2:6" ht="32.4">
      <c r="B17" t="s">
        <v>1280</v>
      </c>
      <c r="C17" s="10" t="s">
        <v>3652</v>
      </c>
      <c r="D17" s="20" t="s">
        <v>1120</v>
      </c>
      <c r="E17" s="20" t="s">
        <v>1123</v>
      </c>
      <c r="F17" s="3" t="str">
        <f t="shared" si="0"/>
        <v>&lt;span&gt;&lt;b&gt;六親持世，可推新舊之由；諸鬼動臨，可識節病之處。&lt;/b&gt;&lt;/span&gt;</v>
      </c>
    </row>
    <row r="18" spans="2:6" ht="36">
      <c r="B18" t="s">
        <v>1281</v>
      </c>
      <c r="C18" s="11" t="s">
        <v>3653</v>
      </c>
      <c r="D18" s="3" t="s">
        <v>1122</v>
      </c>
      <c r="E18" s="3" t="s">
        <v>1124</v>
      </c>
      <c r="F18" s="3" t="str">
        <f t="shared" si="0"/>
        <v>&lt;span&gt;※世爻為此機具，哪一六親在世爻上，可來判斷此一機具的新舊、保養、良缺。&lt;/span&gt;</v>
      </c>
    </row>
    <row r="19" spans="2:6" ht="32.4">
      <c r="B19" t="s">
        <v>1282</v>
      </c>
      <c r="C19" s="11" t="s">
        <v>3654</v>
      </c>
      <c r="D19" s="3" t="s">
        <v>1122</v>
      </c>
      <c r="E19" s="3" t="s">
        <v>1124</v>
      </c>
      <c r="F19" s="3" t="str">
        <f t="shared" si="0"/>
        <v>&lt;span&gt;世逢財星為最佳狀況良好、馬力足、保養佳、產品穩定、操作上手。&lt;/span&gt;</v>
      </c>
    </row>
    <row r="20" spans="2:6" ht="32.4">
      <c r="B20" t="s">
        <v>1283</v>
      </c>
      <c r="C20" s="11" t="s">
        <v>3655</v>
      </c>
      <c r="D20" s="3" t="s">
        <v>1122</v>
      </c>
      <c r="E20" s="3" t="s">
        <v>1124</v>
      </c>
      <c r="F20" s="3" t="str">
        <f t="shared" si="0"/>
        <v>&lt;span&gt;世逢子孫為新設計生產新品、操作有其個性、還需熟悉瞭解。&lt;/span&gt;</v>
      </c>
    </row>
    <row r="21" spans="2:6" ht="36">
      <c r="B21" t="s">
        <v>1284</v>
      </c>
      <c r="C21" s="11" t="s">
        <v>3656</v>
      </c>
      <c r="D21" s="3" t="s">
        <v>1122</v>
      </c>
      <c r="E21" s="3" t="s">
        <v>1124</v>
      </c>
      <c r="F21" s="3" t="str">
        <f t="shared" si="0"/>
        <v>&lt;span&gt;世逢父母為老舊設計、已有年資、不可過度操駕、保險契約文件要注意。&lt;/span&gt;</v>
      </c>
    </row>
    <row r="22" spans="2:6" ht="36">
      <c r="B22" t="s">
        <v>1285</v>
      </c>
      <c r="C22" s="11" t="s">
        <v>3657</v>
      </c>
      <c r="D22" s="3" t="s">
        <v>1122</v>
      </c>
      <c r="E22" s="3" t="s">
        <v>1124</v>
      </c>
      <c r="F22" s="3" t="str">
        <f t="shared" si="0"/>
        <v>&lt;span&gt;世逢官鬼為曾發生事故、設計有缺陷、或為贓物改裝、不宜購買租用。&lt;/span&gt;</v>
      </c>
    </row>
    <row r="23" spans="2:6" ht="36">
      <c r="B23" t="s">
        <v>1286</v>
      </c>
      <c r="C23" s="11" t="s">
        <v>3658</v>
      </c>
      <c r="D23" s="3" t="s">
        <v>1122</v>
      </c>
      <c r="E23" s="3" t="s">
        <v>1124</v>
      </c>
      <c r="F23" s="3" t="str">
        <f t="shared" si="0"/>
        <v>&lt;span&gt;世逢兄弟為中古二手品、保養有缺失、注意是否欺瞞、要很小心勉強可租買。&lt;/span&gt;</v>
      </c>
    </row>
    <row r="24" spans="2:6" ht="72">
      <c r="B24" t="s">
        <v>1287</v>
      </c>
      <c r="C24" s="11" t="s">
        <v>3659</v>
      </c>
      <c r="D24" s="3" t="s">
        <v>1122</v>
      </c>
      <c r="E24" s="3" t="s">
        <v>1124</v>
      </c>
      <c r="F24" s="3" t="str">
        <f t="shared" si="0"/>
        <v>&lt;span&gt;※鬼爻若有發動表缺失嚴重，可從其五行來判斷設計缺失之處，屬木有隙縫組裝不良。屬火引擎散熱不良易過熱。屬土灰塵積聚欠缺保養。屬金螺釘金屬零件有瑕疵。屬水空調不良、會有滲水漏水等缺失。&lt;/span&gt;</v>
      </c>
    </row>
    <row r="25" spans="2:6" ht="32.4">
      <c r="B25" t="s">
        <v>1288</v>
      </c>
      <c r="C25" s="10" t="s">
        <v>3660</v>
      </c>
      <c r="D25" s="20" t="s">
        <v>1120</v>
      </c>
      <c r="E25" s="20" t="s">
        <v>1123</v>
      </c>
      <c r="F25" s="3" t="str">
        <f t="shared" si="0"/>
        <v>&lt;span&gt;&lt;b&gt;初二爻為前倉，要持財福；五六爻為後舵，怕見官兄。&lt;/b&gt;&lt;/span&gt;</v>
      </c>
    </row>
    <row r="26" spans="2:6" ht="54">
      <c r="B26" t="s">
        <v>1289</v>
      </c>
      <c r="C26" s="11" t="s">
        <v>3661</v>
      </c>
      <c r="D26" s="3" t="s">
        <v>1122</v>
      </c>
      <c r="E26" s="3" t="s">
        <v>1124</v>
      </c>
      <c r="F26" s="3" t="str">
        <f t="shared" si="0"/>
        <v>&lt;span&gt;※再從卦爻爻位來定義其車輛舟船的部位，如初二爻為其前方、三世爻為其中段、五六爻為其後段。若是要用來生財載貨，舟船以初二爻前艙入財星最佳，貨車則以三四爻中段入財星最佳。&lt;/span&gt;</v>
      </c>
    </row>
    <row r="27" spans="2:6" ht="36">
      <c r="B27" t="s">
        <v>1290</v>
      </c>
      <c r="C27" s="11" t="s">
        <v>3662</v>
      </c>
      <c r="D27" s="3" t="s">
        <v>1122</v>
      </c>
      <c r="E27" s="3" t="s">
        <v>1124</v>
      </c>
      <c r="F27" s="3" t="str">
        <f t="shared" si="0"/>
        <v>&lt;span&gt;※其中以五爻為其駕駛艙座控制的中心，最不宜逢官鬼兄弟，表控制中心設計有嚴重不良，極容易產生操作失當而肇事。&lt;/span&gt;</v>
      </c>
    </row>
    <row r="28" spans="2:6" ht="18">
      <c r="B28" t="s">
        <v>1291</v>
      </c>
      <c r="C28" s="10" t="s">
        <v>3663</v>
      </c>
      <c r="D28" s="20" t="s">
        <v>1120</v>
      </c>
      <c r="E28" s="20" t="s">
        <v>1123</v>
      </c>
      <c r="F28" s="3" t="str">
        <f t="shared" si="0"/>
        <v>&lt;span&gt;&lt;b&gt;父作梢公，不宜傷剋；龍為舟尾，豈可空刑。&lt;/b&gt;&lt;/span&gt;</v>
      </c>
    </row>
    <row r="29" spans="2:6" ht="54">
      <c r="B29" t="s">
        <v>1292</v>
      </c>
      <c r="C29" s="11" t="s">
        <v>3664</v>
      </c>
      <c r="D29" s="3" t="s">
        <v>1122</v>
      </c>
      <c r="E29" s="3" t="s">
        <v>1124</v>
      </c>
      <c r="F29" s="3" t="str">
        <f t="shared" si="0"/>
        <v>&lt;span&gt;※若是租用車輛則以父母為駕駛、保險等，不宜被妻財發動剋傷，在使用行駛中易發生人為操控疏失，或是發生意外時保險已過期無法理賠等缺失。父母最宜來相合世爻或旺相，此行相處和諧、平安快樂。&lt;/span&gt;</v>
      </c>
    </row>
    <row r="30" spans="2:6" ht="36">
      <c r="B30" t="s">
        <v>1293</v>
      </c>
      <c r="C30" s="11" t="s">
        <v>3665</v>
      </c>
      <c r="D30" s="3" t="s">
        <v>1122</v>
      </c>
      <c r="E30" s="3" t="s">
        <v>1124</v>
      </c>
      <c r="F30" s="3" t="str">
        <f t="shared" si="0"/>
        <v>&lt;span&gt;※青龍主喜事不宜被剋傷或逢空亡，逢財星用神、旺相生助世爻最吉相。&lt;/span&gt;</v>
      </c>
    </row>
    <row r="31" spans="2:6" ht="32.4">
      <c r="B31" t="s">
        <v>2218</v>
      </c>
      <c r="C31" s="11" t="s">
        <v>3666</v>
      </c>
      <c r="D31" s="3" t="s">
        <v>1122</v>
      </c>
      <c r="E31" s="3" t="s">
        <v>1124</v>
      </c>
      <c r="F31" s="3" t="str">
        <f t="shared" si="0"/>
        <v>&lt;span&gt;其餘六獸逢動爻或用神、世爻，也可從六獸特性來判斷吉凶。&lt;/span&gt;</v>
      </c>
    </row>
    <row r="32" spans="2:6" ht="18">
      <c r="B32" t="s">
        <v>1295</v>
      </c>
      <c r="C32" s="10" t="s">
        <v>3667</v>
      </c>
      <c r="D32" s="20" t="s">
        <v>1120</v>
      </c>
      <c r="E32" s="20" t="s">
        <v>1123</v>
      </c>
      <c r="F32" s="3" t="str">
        <f t="shared" si="0"/>
        <v>&lt;span&gt;&lt;b&gt;螣蛇辨索纜之堅牢；白虎為帆檣之順利。&lt;/b&gt;&lt;/span&gt;</v>
      </c>
    </row>
    <row r="33" spans="2:6" ht="54">
      <c r="B33" t="s">
        <v>1296</v>
      </c>
      <c r="C33" s="11" t="s">
        <v>3668</v>
      </c>
      <c r="D33" s="3" t="s">
        <v>1122</v>
      </c>
      <c r="E33" s="3" t="s">
        <v>1124</v>
      </c>
      <c r="F33" s="3" t="str">
        <f t="shared" si="0"/>
        <v>&lt;span&gt;※如滕蛇主綑綁纏繞繩索，旺相或動爻生助用神、世爻，為綑綁堅勞穩固，貨物可平安送達。逢鬼爻、衰相或動爻剋傷用神、世爻，則有斷裂脫落的危險，貨物難順暢平穩。&lt;/span&gt;</v>
      </c>
    </row>
    <row r="34" spans="2:6" ht="36">
      <c r="C34" s="11" t="s">
        <v>3669</v>
      </c>
      <c r="D34" s="3" t="s">
        <v>1122</v>
      </c>
      <c r="E34" s="3" t="s">
        <v>1124</v>
      </c>
      <c r="F34" s="3" t="str">
        <f t="shared" si="0"/>
        <v>&lt;span&gt;※如白虎主動為船帆、車軸、車輪，旺相或動爻生助用神、世爻，為行駛平穩不顛簸，貨物人員皆安穩舒適。&lt;/span&gt;</v>
      </c>
    </row>
    <row r="35" spans="2:6" ht="36">
      <c r="C35" s="11" t="s">
        <v>3670</v>
      </c>
      <c r="D35" s="3" t="s">
        <v>1122</v>
      </c>
      <c r="E35" s="3" t="s">
        <v>1124</v>
      </c>
      <c r="F35" s="3" t="str">
        <f t="shared" si="0"/>
        <v>&lt;span&gt;逢鬼爻、衰相或動爻剋傷用神、世爻，則顛簸搖晃造成貨物損傷、人員病暈。&lt;/span&gt;</v>
      </c>
    </row>
    <row r="36" spans="2:6" ht="18">
      <c r="C36" s="10" t="s">
        <v>3671</v>
      </c>
      <c r="D36" s="20" t="s">
        <v>1120</v>
      </c>
      <c r="E36" s="20" t="s">
        <v>1123</v>
      </c>
      <c r="F36" s="3" t="str">
        <f t="shared" si="0"/>
        <v>&lt;span&gt;&lt;b&gt;六爻皆吉不傷身，四海遨遊無阻滯。&lt;/b&gt;&lt;/span&gt;</v>
      </c>
    </row>
    <row r="37" spans="2:6" ht="54">
      <c r="C37" s="11" t="s">
        <v>3672</v>
      </c>
      <c r="D37" s="3" t="s">
        <v>1122</v>
      </c>
      <c r="E37" s="3" t="s">
        <v>1124</v>
      </c>
      <c r="F37" s="3" t="str">
        <f t="shared" si="0"/>
        <v>&lt;span&gt;※卦中沒出現鬼爻或兄弟是最佳吉相，若是出現此二凶爻，也不能發動旺相來剋傷用神和世搖，則可諸事平安買賣租用稱心愉快四處遨遊，不用擔心車具故障損傷或意外事故了。&lt;/span&gt;</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A576-EB3D-4C98-B6DF-B48FF8D0380A}">
  <sheetPr codeName="工作表39"/>
  <dimension ref="B1:F77"/>
  <sheetViews>
    <sheetView topLeftCell="C1" workbookViewId="0">
      <selection activeCell="F77" sqref="F1:F77"/>
    </sheetView>
  </sheetViews>
  <sheetFormatPr defaultRowHeight="16.2"/>
  <cols>
    <col min="2" max="2" width="33" customWidth="1"/>
    <col min="3" max="3" width="77.88671875" style="3" customWidth="1"/>
    <col min="4" max="4" width="11.77734375" style="3" customWidth="1"/>
    <col min="5" max="5" width="12.5546875" style="3" customWidth="1"/>
    <col min="6" max="6" width="72" style="3" customWidth="1"/>
  </cols>
  <sheetData>
    <row r="1" spans="2:6" ht="18">
      <c r="B1" t="s">
        <v>1264</v>
      </c>
      <c r="C1" s="9" t="s">
        <v>3928</v>
      </c>
      <c r="D1" s="20" t="s">
        <v>1120</v>
      </c>
      <c r="E1" s="20" t="s">
        <v>1123</v>
      </c>
      <c r="F1" s="3" t="str">
        <f>D1&amp;C1&amp;E1</f>
        <v>&lt;span&gt;&lt;b&gt;【三十論、行人】&lt;/b&gt;&lt;/span&gt;</v>
      </c>
    </row>
    <row r="2" spans="2:6" ht="18">
      <c r="B2" t="s">
        <v>1265</v>
      </c>
      <c r="C2" s="9" t="s">
        <v>1125</v>
      </c>
      <c r="D2" s="20" t="s">
        <v>1120</v>
      </c>
      <c r="E2" s="20" t="s">
        <v>1123</v>
      </c>
      <c r="F2" s="3" t="str">
        <f>D2&amp;C2&amp;E2</f>
        <v>&lt;span&gt;&lt;b&gt;『導讀註解說明』&lt;/b&gt;&lt;/span&gt;</v>
      </c>
    </row>
    <row r="3" spans="2:6" ht="36">
      <c r="B3" t="s">
        <v>1266</v>
      </c>
      <c r="C3" s="11" t="s">
        <v>3567</v>
      </c>
      <c r="D3" s="3" t="s">
        <v>1122</v>
      </c>
      <c r="E3" s="3" t="s">
        <v>1124</v>
      </c>
      <c r="F3" s="3" t="str">
        <f t="shared" ref="F3:F65" si="0">D3&amp;C3&amp;E3</f>
        <v>&lt;span&gt;此篇行人應定義為出外工作、或是讀書、或是離家出走等之類的家人，跟上一篇「出行 」是外出旅遊玩樂有很大的不同處。&lt;/span&gt;</v>
      </c>
    </row>
    <row r="4" spans="2:6" ht="54">
      <c r="B4" t="s">
        <v>1267</v>
      </c>
      <c r="C4" s="11" t="s">
        <v>3568</v>
      </c>
      <c r="D4" s="3" t="s">
        <v>1122</v>
      </c>
      <c r="E4" s="3" t="s">
        <v>1124</v>
      </c>
      <c r="F4" s="3" t="str">
        <f t="shared" si="0"/>
        <v>&lt;span&gt;因為現今對於出外的家人，在於交通上或聯絡上都非常地方便，除非是當事人不願意聯絡，或是另有隱情如負氣出走、包二奶小三、被挾持、顧面子、不想讓家人擔憂、、、等。&lt;/span&gt;</v>
      </c>
    </row>
    <row r="5" spans="2:6" ht="48.6">
      <c r="B5" t="s">
        <v>1268</v>
      </c>
      <c r="C5" s="11" t="s">
        <v>3569</v>
      </c>
      <c r="D5" s="3" t="s">
        <v>1122</v>
      </c>
      <c r="E5" s="3" t="s">
        <v>1124</v>
      </c>
      <c r="F5" s="3" t="str">
        <f t="shared" si="0"/>
        <v>&lt;span&gt;所以在卜求此一方面的問題時，就需要改變配合現今環境下的上述原因來解答，自然可以將在遠方家人，不願意聯絡的因素來掌握了。&lt;/span&gt;</v>
      </c>
    </row>
    <row r="6" spans="2:6" ht="32.4">
      <c r="B6" t="s">
        <v>1270</v>
      </c>
      <c r="C6" s="9" t="s">
        <v>3570</v>
      </c>
      <c r="D6" s="20" t="s">
        <v>1120</v>
      </c>
      <c r="E6" s="20" t="s">
        <v>1123</v>
      </c>
      <c r="F6" s="3" t="str">
        <f t="shared" si="0"/>
        <v>&lt;span&gt;&lt;b&gt;＊＊ 卜求行人  ，要先瞭解「六親」的用神分類定義來論起 ＊＊&lt;/b&gt;&lt;/span&gt;</v>
      </c>
    </row>
    <row r="7" spans="2:6" ht="90">
      <c r="B7" t="s">
        <v>1414</v>
      </c>
      <c r="C7" s="11" t="s">
        <v>3571</v>
      </c>
      <c r="D7" s="3" t="s">
        <v>1122</v>
      </c>
      <c r="E7" s="3" t="s">
        <v>1124</v>
      </c>
      <c r="F7" s="3" t="str">
        <f t="shared" si="0"/>
        <v>&lt;span&gt;此篇取用神類似上篇出行，是以六親親人來取用，如先生出外以官星為用神、兒子出外以子孫為用神、、等。此種取用神對於初學者會較容易混淆，建議在卜卦前向所召請卜求神佛，清楚說明是以「世爻」為用神，如此在解卦上卦爻用神、仇忌神都會明白其生剋互動關係了。&lt;/span&gt;</v>
      </c>
    </row>
    <row r="8" spans="2:6" ht="18">
      <c r="B8" t="s">
        <v>1416</v>
      </c>
      <c r="C8" s="11" t="s">
        <v>3572</v>
      </c>
      <c r="D8" s="3" t="s">
        <v>1122</v>
      </c>
      <c r="E8" s="3" t="s">
        <v>1124</v>
      </c>
      <c r="F8" s="3" t="str">
        <f t="shared" si="0"/>
        <v>&lt;span&gt;用神以「六親親人」取用，或是直接以「世爻」來取用。&lt;/span&gt;</v>
      </c>
    </row>
    <row r="9" spans="2:6" ht="36">
      <c r="B9" t="s">
        <v>1417</v>
      </c>
      <c r="C9" s="11" t="s">
        <v>3573</v>
      </c>
      <c r="D9" s="3" t="s">
        <v>1122</v>
      </c>
      <c r="E9" s="3" t="s">
        <v>1124</v>
      </c>
      <c r="F9" s="3" t="str">
        <f t="shared" si="0"/>
        <v>&lt;span&gt;但卜求的人和被卜出外的人，若是曾有因是非口角等衝突而出走，則以「世爻」為我方，以「六親親人」用神為對方。&lt;/span&gt;</v>
      </c>
    </row>
    <row r="10" spans="2:6" ht="18">
      <c r="B10" t="s">
        <v>1418</v>
      </c>
      <c r="C10" s="11" t="s">
        <v>3574</v>
      </c>
      <c r="D10" s="3" t="s">
        <v>1122</v>
      </c>
      <c r="E10" s="3" t="s">
        <v>1124</v>
      </c>
      <c r="F10" s="3" t="str">
        <f t="shared" si="0"/>
        <v>&lt;span&gt;「應爻」為所卜求事項未來的整體發展。&lt;/span&gt;</v>
      </c>
    </row>
    <row r="11" spans="2:6" ht="36">
      <c r="B11" t="s">
        <v>1419</v>
      </c>
      <c r="C11" s="11" t="s">
        <v>3575</v>
      </c>
      <c r="D11" s="3" t="s">
        <v>1122</v>
      </c>
      <c r="E11" s="3" t="s">
        <v>1124</v>
      </c>
      <c r="F11" s="3" t="str">
        <f t="shared" si="0"/>
        <v>&lt;span&gt;「父母」主書信、護照、文件、契約，或長輩主管的事情，或辛勞、無怨悔地付出等類事項情境。&lt;/span&gt;</v>
      </c>
    </row>
    <row r="12" spans="2:6" ht="36">
      <c r="B12" t="s">
        <v>1276</v>
      </c>
      <c r="C12" s="11" t="s">
        <v>3576</v>
      </c>
      <c r="D12" s="3" t="s">
        <v>1122</v>
      </c>
      <c r="E12" s="3" t="s">
        <v>1124</v>
      </c>
      <c r="F12" s="3" t="str">
        <f t="shared" si="0"/>
        <v>&lt;span&gt;「官鬼」主政府機關、官司、執迷於工作事業、女命的男友感情、意外事件、病症、盜賊脅迫等類事項情境。&lt;/span&gt;</v>
      </c>
    </row>
    <row r="13" spans="2:6" ht="36">
      <c r="B13" t="s">
        <v>1277</v>
      </c>
      <c r="C13" s="11" t="s">
        <v>3577</v>
      </c>
      <c r="D13" s="3" t="s">
        <v>1122</v>
      </c>
      <c r="E13" s="3" t="s">
        <v>1124</v>
      </c>
      <c r="F13" s="3" t="str">
        <f t="shared" si="0"/>
        <v>&lt;span&gt;「子孫」主福神健康、事業工作不順遂、公益服務牽絆、天命感應、僧道修行、和家人口角、負氣任性等類事項情境。&lt;/span&gt;</v>
      </c>
    </row>
    <row r="14" spans="2:6" ht="36">
      <c r="B14" t="s">
        <v>1278</v>
      </c>
      <c r="C14" s="11" t="s">
        <v>3578</v>
      </c>
      <c r="D14" s="3" t="s">
        <v>1122</v>
      </c>
      <c r="E14" s="3" t="s">
        <v>1124</v>
      </c>
      <c r="F14" s="3" t="str">
        <f t="shared" si="0"/>
        <v>&lt;span&gt;「妻財」主執迷於賺錢、男命的女友感情、耽陷於酒色飲食娛樂等類事項情境。&lt;/span&gt;</v>
      </c>
    </row>
    <row r="15" spans="2:6" ht="36">
      <c r="B15" t="s">
        <v>1279</v>
      </c>
      <c r="C15" s="11" t="s">
        <v>3579</v>
      </c>
      <c r="D15" s="3" t="s">
        <v>1122</v>
      </c>
      <c r="E15" s="3" t="s">
        <v>1124</v>
      </c>
      <c r="F15" s="3" t="str">
        <f t="shared" si="0"/>
        <v>&lt;span&gt;「兄弟」主破財潦倒、被詐財受騙、從事不當工作、自卑沒面子、自閉逃避等類事項情境。&lt;/span&gt;</v>
      </c>
    </row>
    <row r="16" spans="2:6" ht="32.4">
      <c r="B16" t="s">
        <v>1280</v>
      </c>
      <c r="C16" s="11" t="s">
        <v>3504</v>
      </c>
      <c r="D16" s="3" t="s">
        <v>1122</v>
      </c>
      <c r="E16" s="3" t="s">
        <v>1124</v>
      </c>
      <c r="F16" s="3" t="str">
        <f t="shared" si="0"/>
        <v>&lt;span&gt;此篇吉凶六親若改換以十吉凶星來應用，當會更加地精準明白。&lt;/span&gt;</v>
      </c>
    </row>
    <row r="17" spans="2:6" ht="18">
      <c r="B17" t="s">
        <v>1281</v>
      </c>
      <c r="C17" s="9" t="s">
        <v>1145</v>
      </c>
      <c r="D17" s="20" t="s">
        <v>1120</v>
      </c>
      <c r="E17" s="20" t="s">
        <v>1123</v>
      </c>
      <c r="F17" s="3" t="str">
        <f t="shared" si="0"/>
        <v>&lt;span&gt;&lt;b&gt;『白話批解如下』&lt;/b&gt;&lt;/span&gt;</v>
      </c>
    </row>
    <row r="18" spans="2:6" ht="32.4">
      <c r="B18" t="s">
        <v>1282</v>
      </c>
      <c r="C18" s="10" t="s">
        <v>3580</v>
      </c>
      <c r="D18" s="20" t="s">
        <v>1120</v>
      </c>
      <c r="E18" s="20" t="s">
        <v>1123</v>
      </c>
      <c r="F18" s="3" t="str">
        <f t="shared" si="0"/>
        <v>&lt;span&gt;&lt;b&gt;人為利名，忘卻故鄉生處樂；家無音信，全憑周易卦中推。&lt;/b&gt;&lt;/span&gt;</v>
      </c>
    </row>
    <row r="19" spans="2:6" ht="90">
      <c r="B19" t="s">
        <v>1283</v>
      </c>
      <c r="C19" s="11" t="s">
        <v>3581</v>
      </c>
      <c r="D19" s="3" t="s">
        <v>1122</v>
      </c>
      <c r="E19" s="3" t="s">
        <v>1124</v>
      </c>
      <c r="F19" s="3" t="str">
        <f t="shared" si="0"/>
        <v>&lt;span&gt;※人為了功名利祿、恩怨情仇、是非衝突、家風門世、感情糾葛等因素影響，而不得已遠離故鄉家門，失去了和家人互相照顧、享受天倫的恩情。若是想要知道在外的家人，眼前不知過的好不好，或是因為何種原因而出走，都是可以透過周易易經卦爻的六親生剋旺衰來查知的。&lt;/span&gt;</v>
      </c>
    </row>
    <row r="20" spans="2:6" ht="32.4">
      <c r="B20" t="s">
        <v>1284</v>
      </c>
      <c r="C20" s="10" t="s">
        <v>3582</v>
      </c>
      <c r="D20" s="20" t="s">
        <v>1120</v>
      </c>
      <c r="E20" s="20" t="s">
        <v>1123</v>
      </c>
      <c r="F20" s="3" t="str">
        <f t="shared" si="0"/>
        <v>&lt;span&gt;&lt;b&gt;要決歸期，但尋主象。主象交重身已動，用爻安靜未思歸。&lt;/b&gt;&lt;/span&gt;</v>
      </c>
    </row>
    <row r="21" spans="2:6" ht="54">
      <c r="B21" t="s">
        <v>1285</v>
      </c>
      <c r="C21" s="11" t="s">
        <v>3583</v>
      </c>
      <c r="D21" s="3" t="s">
        <v>1122</v>
      </c>
      <c r="E21" s="3" t="s">
        <v>1124</v>
      </c>
      <c r="F21" s="3" t="str">
        <f t="shared" si="0"/>
        <v>&lt;span&gt;※想要知道出外的家人何時會回來，可以從卦爻的主象用神世爻來瞭解掌握，世爻發動動爻表人已經在行動當中了，或是心中已經想著要回來了。&lt;/span&gt;</v>
      </c>
    </row>
    <row r="22" spans="2:6" ht="54">
      <c r="B22" t="s">
        <v>1286</v>
      </c>
      <c r="C22" s="11" t="s">
        <v>3584</v>
      </c>
      <c r="D22" s="3" t="s">
        <v>1122</v>
      </c>
      <c r="E22" s="3" t="s">
        <v>1124</v>
      </c>
      <c r="F22" s="3" t="str">
        <f t="shared" si="0"/>
        <v>&lt;span&gt;※用神世爻若是安靜不動，表示心中還沒想要回來，被其他動爻沖剋衰相，表有其他事情在牽絆或壓迫或隱情，是什麼事情在阻擾，可以從其動爻六親來判斷。&lt;/span&gt;</v>
      </c>
    </row>
    <row r="23" spans="2:6" ht="32.4">
      <c r="B23" t="s">
        <v>1287</v>
      </c>
      <c r="C23" s="10" t="s">
        <v>3585</v>
      </c>
      <c r="D23" s="20" t="s">
        <v>1120</v>
      </c>
      <c r="E23" s="20" t="s">
        <v>1123</v>
      </c>
      <c r="F23" s="3" t="str">
        <f t="shared" si="0"/>
        <v>&lt;span&gt;&lt;b&gt;剋速生遲，我若制他難見面；三門四戶，用如合世即還家。&lt;/b&gt;&lt;/span&gt;</v>
      </c>
    </row>
    <row r="24" spans="2:6" ht="54">
      <c r="B24" t="s">
        <v>1288</v>
      </c>
      <c r="C24" s="11" t="s">
        <v>3586</v>
      </c>
      <c r="D24" s="3" t="s">
        <v>1122</v>
      </c>
      <c r="E24" s="3" t="s">
        <v>1124</v>
      </c>
      <c r="F24" s="3" t="str">
        <f t="shared" si="0"/>
        <v>&lt;span&gt;※世爻為卜求人我方，用神六親為出走對方，世爻來剋傷用神六親，則是我方氣勢強烈壓迫對方、傷害對方，對方當然會避不見面恐難短期內回來。&lt;/span&gt;</v>
      </c>
    </row>
    <row r="25" spans="2:6" ht="36">
      <c r="B25" t="s">
        <v>1289</v>
      </c>
      <c r="C25" s="11" t="s">
        <v>3587</v>
      </c>
      <c r="D25" s="3" t="s">
        <v>1122</v>
      </c>
      <c r="E25" s="3" t="s">
        <v>1124</v>
      </c>
      <c r="F25" s="3" t="str">
        <f t="shared" si="0"/>
        <v>&lt;span&gt;※用神六親來生助世爻我方，對方心在我方身上，在外事情一處理完當然很快就會回來。&lt;/span&gt;</v>
      </c>
    </row>
    <row r="26" spans="2:6" ht="54">
      <c r="B26" t="s">
        <v>1290</v>
      </c>
      <c r="C26" s="11" t="s">
        <v>3588</v>
      </c>
      <c r="D26" s="3" t="s">
        <v>1122</v>
      </c>
      <c r="E26" s="3" t="s">
        <v>1124</v>
      </c>
      <c r="F26" s="3" t="str">
        <f t="shared" si="0"/>
        <v>&lt;span&gt;※用神六親來剋傷世爻我方或世爻空亡，用神對方主旺強勢，何時回來是由他在決定，應是為當家作主的人，所以也不會在外停留過久的，很快就會回來或是也會隨時和家中保持聯絡的。&lt;/span&gt;</v>
      </c>
    </row>
    <row r="27" spans="2:6" ht="72">
      <c r="B27" t="s">
        <v>1291</v>
      </c>
      <c r="C27" s="11" t="s">
        <v>3589</v>
      </c>
      <c r="D27" s="3" t="s">
        <v>1122</v>
      </c>
      <c r="E27" s="3" t="s">
        <v>1124</v>
      </c>
      <c r="F27" s="3" t="str">
        <f t="shared" si="0"/>
        <v>&lt;span&gt;※內卦第三爻為家門、外卦第四爻為回家的道路、車票、機票等，用神六親若已在三四爻上，或是世爻在三四爻，該人已在回家的路上了。或用神六親來相合三四爻，也是該人已經想著要回家了，已經在計畫回家的路程、買車票了。&lt;/span&gt;</v>
      </c>
    </row>
    <row r="28" spans="2:6" ht="32.4">
      <c r="B28" t="s">
        <v>1292</v>
      </c>
      <c r="C28" s="10" t="s">
        <v>3590</v>
      </c>
      <c r="D28" s="20" t="s">
        <v>1120</v>
      </c>
      <c r="E28" s="20" t="s">
        <v>1123</v>
      </c>
      <c r="F28" s="3" t="str">
        <f t="shared" si="0"/>
        <v>&lt;span&gt;&lt;b&gt;動化退神，人既來而復返；靜生世位，身未動而懷歸。&lt;/b&gt;&lt;/span&gt;</v>
      </c>
    </row>
    <row r="29" spans="2:6" ht="36">
      <c r="B29" t="s">
        <v>2217</v>
      </c>
      <c r="C29" s="11" t="s">
        <v>3591</v>
      </c>
      <c r="D29" s="3" t="s">
        <v>1122</v>
      </c>
      <c r="E29" s="3" t="s">
        <v>1124</v>
      </c>
      <c r="F29" s="3" t="str">
        <f t="shared" si="0"/>
        <v>&lt;span&gt;※用神為動爻變為退神，如卦爻地支卯變寅、午變巳，表該人回來後很快又會有動作再出去，在家中不會停留太久的。&lt;/span&gt;</v>
      </c>
    </row>
    <row r="30" spans="2:6" ht="36">
      <c r="B30" t="s">
        <v>1294</v>
      </c>
      <c r="C30" s="11" t="s">
        <v>3592</v>
      </c>
      <c r="D30" s="3" t="s">
        <v>1122</v>
      </c>
      <c r="E30" s="3" t="s">
        <v>1124</v>
      </c>
      <c r="F30" s="3" t="str">
        <f t="shared" si="0"/>
        <v>&lt;span&gt;※用神六親雖然安靜沒有發動，但是生助世爻表心中想念家人，雖然眼前還無法回家，不過思念之情很強烈。&lt;/span&gt;</v>
      </c>
    </row>
    <row r="31" spans="2:6" ht="32.4">
      <c r="B31" t="s">
        <v>1295</v>
      </c>
      <c r="C31" s="10" t="s">
        <v>3593</v>
      </c>
      <c r="D31" s="20" t="s">
        <v>1120</v>
      </c>
      <c r="E31" s="20" t="s">
        <v>1123</v>
      </c>
      <c r="F31" s="3" t="str">
        <f t="shared" si="0"/>
        <v>&lt;span&gt;&lt;b&gt;若遇暗沖，睹物起傷情之客況；如逢合住，臨行有塵事之羈身。&lt;/b&gt;&lt;/span&gt;</v>
      </c>
    </row>
    <row r="32" spans="2:6" ht="72">
      <c r="B32" t="s">
        <v>1296</v>
      </c>
      <c r="C32" s="11" t="s">
        <v>3594</v>
      </c>
      <c r="D32" s="3" t="s">
        <v>1122</v>
      </c>
      <c r="E32" s="3" t="s">
        <v>1124</v>
      </c>
      <c r="F32" s="3" t="str">
        <f t="shared" si="0"/>
        <v>&lt;span&gt;※所謂暗沖即是用神被外來的年月日所沖剋，用神安靜本來沒有想要回家的心思，但會因為有突然外來發生的情境，如病痛、意外事故、天災、廣告電影情節、活動節慶等，而產生賭物思鄉的情懷而想要回家。&lt;/span&gt;</v>
      </c>
    </row>
    <row r="33" spans="3:6" ht="54">
      <c r="C33" s="11" t="s">
        <v>3595</v>
      </c>
      <c r="D33" s="3" t="s">
        <v>1122</v>
      </c>
      <c r="E33" s="3" t="s">
        <v>1124</v>
      </c>
      <c r="F33" s="3" t="str">
        <f t="shared" si="0"/>
        <v>&lt;span&gt;※年歲：為大範圍如天災、政府、世界情事等。月建：為中範圍如公司、住家環境、節慶等。日辰：為小範圍如廣告、電影情節、個人生病、意外事件等。&lt;/span&gt;</v>
      </c>
    </row>
    <row r="34" spans="3:6" ht="90">
      <c r="C34" s="11" t="s">
        <v>3596</v>
      </c>
      <c r="D34" s="3" t="s">
        <v>1122</v>
      </c>
      <c r="E34" s="3" t="s">
        <v>1124</v>
      </c>
      <c r="F34" s="3" t="str">
        <f t="shared" si="0"/>
        <v>&lt;span&gt;※用神被其他爻合住，表受到其他人事、感情、事件、意外等的牽絆，而無法及時回家來。或是用神已發動，已經在準備回家當中，卻被其他卦爻合住或發動來合住，都是因為另外其他人事、感情、事件、意外等，也正在強烈發動，才會牽絆無法順利踏上歸途。看所合住六親是哪依六親即可來判斷，來牽絆的事件是什麼事？&lt;/span&gt;</v>
      </c>
    </row>
    <row r="35" spans="3:6" ht="32.4">
      <c r="C35" s="10" t="s">
        <v>3597</v>
      </c>
      <c r="D35" s="20" t="s">
        <v>1120</v>
      </c>
      <c r="E35" s="20" t="s">
        <v>1123</v>
      </c>
      <c r="F35" s="3" t="str">
        <f t="shared" si="0"/>
        <v>&lt;span&gt;&lt;b&gt;世剋用而俱動，轉往他方；用比世而皆空，難歸故里。&lt;/b&gt;&lt;/span&gt;</v>
      </c>
    </row>
    <row r="36" spans="3:6" ht="54">
      <c r="C36" s="11" t="s">
        <v>3598</v>
      </c>
      <c r="D36" s="3" t="s">
        <v>1122</v>
      </c>
      <c r="E36" s="3" t="s">
        <v>1124</v>
      </c>
      <c r="F36" s="3" t="str">
        <f t="shared" si="0"/>
        <v>&lt;span&gt;※世爻來剋傷用神六親，對方被剋受傷本已經不想回家，世爻、用神都發動，表世爻我方想要對方回來，動作態度都很強烈，但是用神動爻為對方更不想回來，而且已經轉往其他地方去避了。&lt;/span&gt;</v>
      </c>
    </row>
    <row r="37" spans="3:6" ht="54">
      <c r="C37" s="11" t="s">
        <v>3599</v>
      </c>
      <c r="D37" s="3" t="s">
        <v>1122</v>
      </c>
      <c r="E37" s="3" t="s">
        <v>1124</v>
      </c>
      <c r="F37" s="3" t="str">
        <f t="shared" si="0"/>
        <v>&lt;span&gt;※世爻我方空亡為對出外家人不是很關心在意，用神對方也是空亡為對於家中也是不放在心上，如此雙方都不在意關心，該人在很長時間都不會回來的。&lt;/span&gt;</v>
      </c>
    </row>
    <row r="38" spans="3:6" ht="32.4">
      <c r="C38" s="10" t="s">
        <v>3600</v>
      </c>
      <c r="D38" s="20" t="s">
        <v>1120</v>
      </c>
      <c r="E38" s="20" t="s">
        <v>1123</v>
      </c>
      <c r="F38" s="3" t="str">
        <f t="shared" si="0"/>
        <v>&lt;span&gt;&lt;b&gt;遠行最怕用爻傷，尤嫌入墓；近出何妨主象伏，偏利逢沖。&lt;/b&gt;&lt;/span&gt;</v>
      </c>
    </row>
    <row r="39" spans="3:6" ht="54">
      <c r="C39" s="11" t="s">
        <v>3601</v>
      </c>
      <c r="D39" s="3" t="s">
        <v>1122</v>
      </c>
      <c r="E39" s="3" t="s">
        <v>1124</v>
      </c>
      <c r="F39" s="3" t="str">
        <f t="shared" si="0"/>
        <v>&lt;span&gt;※卜問出外遠行的家人最不宜用神六親被剋傷，被卦中動爻、日月所剋都是會有意外狀況發生，其中最忌諱用神入墓逢辰戌丑未五行為土，都會有病痛意外等凶象發生。&lt;/span&gt;</v>
      </c>
    </row>
    <row r="40" spans="3:6" ht="36">
      <c r="C40" s="11" t="s">
        <v>3602</v>
      </c>
      <c r="D40" s="3" t="s">
        <v>1122</v>
      </c>
      <c r="E40" s="3" t="s">
        <v>1124</v>
      </c>
      <c r="F40" s="3" t="str">
        <f t="shared" si="0"/>
        <v>&lt;span&gt;※若是短期出外用神伏藏反是好現象，不用擔心其他仇忌神來剋傷，而被動爻日月來沖剋，反是能夠被刺激有動作會盡快回來。&lt;/span&gt;</v>
      </c>
    </row>
    <row r="41" spans="3:6" ht="32.4">
      <c r="C41" s="10" t="s">
        <v>3603</v>
      </c>
      <c r="D41" s="20" t="s">
        <v>1120</v>
      </c>
      <c r="E41" s="20" t="s">
        <v>1123</v>
      </c>
      <c r="F41" s="3" t="str">
        <f t="shared" si="0"/>
        <v>&lt;span&gt;&lt;b&gt;若伏空鄉，須究卦中之六合；如藏官下，當參飛上之六神。&lt;/b&gt;&lt;/span&gt;</v>
      </c>
    </row>
    <row r="42" spans="3:6" ht="54">
      <c r="C42" s="11" t="s">
        <v>3604</v>
      </c>
      <c r="D42" s="3" t="s">
        <v>1122</v>
      </c>
      <c r="E42" s="3" t="s">
        <v>1124</v>
      </c>
      <c r="F42" s="3" t="str">
        <f t="shared" si="0"/>
        <v>&lt;span&gt;※用神若伏藏為所卜問家人心思不再家中，伏藏在空亡卦爻之下，更是嚴重不想回家，是因為受到什麼人事的羈絆，可以從卦爻中的六合來瞭解，如妻財來合用神，則是被妻財所代表的事項所牽絆。&lt;/span&gt;</v>
      </c>
    </row>
    <row r="43" spans="3:6" ht="36">
      <c r="C43" s="11" t="s">
        <v>3605</v>
      </c>
      <c r="D43" s="3" t="s">
        <v>1122</v>
      </c>
      <c r="E43" s="3" t="s">
        <v>1124</v>
      </c>
      <c r="F43" s="3" t="str">
        <f t="shared" si="0"/>
        <v>&lt;span&gt;※也可以從用神所伏藏的卦爻六親來判斷，如用神伏藏在官爻之下，可能受到官爻所代表事項的壓制，或是心思是在官爻的上面。&lt;/span&gt;</v>
      </c>
    </row>
    <row r="44" spans="3:6" ht="32.4">
      <c r="C44" s="10" t="s">
        <v>3606</v>
      </c>
      <c r="D44" s="20" t="s">
        <v>1120</v>
      </c>
      <c r="E44" s="20" t="s">
        <v>1123</v>
      </c>
      <c r="F44" s="3" t="str">
        <f t="shared" si="0"/>
        <v>&lt;span&gt;&lt;b&gt;兄弟遮藏，緣是非而不返；子孫把持，由樂酒以忘歸。&lt;/b&gt;&lt;/span&gt;</v>
      </c>
    </row>
    <row r="45" spans="3:6" ht="72">
      <c r="C45" s="11" t="s">
        <v>3607</v>
      </c>
      <c r="D45" s="3" t="s">
        <v>1122</v>
      </c>
      <c r="E45" s="3" t="s">
        <v>1124</v>
      </c>
      <c r="F45" s="3" t="str">
        <f t="shared" si="0"/>
        <v>&lt;span&gt;※如用神伏藏在兄弟之下、或被兄弟合住、或被兄弟所剋，是受到口角是非衝突的阻礙而無法回家。或是兄弟所代表的事項，如在外經商破財潦倒、被詐財受騙、賭博、從事不當違法情色工作、自卑沒面子、自我自閉逃避等類事項情境。&lt;/span&gt;</v>
      </c>
    </row>
    <row r="46" spans="3:6" ht="72">
      <c r="C46" s="11" t="s">
        <v>3608</v>
      </c>
      <c r="D46" s="3" t="s">
        <v>1122</v>
      </c>
      <c r="E46" s="3" t="s">
        <v>1124</v>
      </c>
      <c r="F46" s="3" t="str">
        <f t="shared" si="0"/>
        <v>&lt;span&gt;※如用神伏藏在子孫之下、或被子孫合住、或被子孫所剋，是因為享受玩樂、肆意忘形而不想回家。或是子孫所代表的事項，如事業工作不順遂、公益服務牽絆、與動物牲畜相關、環保動保事務、天命感應、僧道修行、和家人口角、負氣任性等類事項情境。&lt;/span&gt;</v>
      </c>
    </row>
    <row r="47" spans="3:6" ht="18">
      <c r="C47" s="10" t="s">
        <v>3609</v>
      </c>
      <c r="D47" s="20" t="s">
        <v>1120</v>
      </c>
      <c r="E47" s="20" t="s">
        <v>1123</v>
      </c>
      <c r="F47" s="3" t="str">
        <f t="shared" si="0"/>
        <v>&lt;span&gt;&lt;b&gt;父為文書之阻滯，財因買賣之牽連。&lt;/b&gt;&lt;/span&gt;</v>
      </c>
    </row>
    <row r="48" spans="3:6" ht="72">
      <c r="C48" s="11" t="s">
        <v>3610</v>
      </c>
      <c r="D48" s="3" t="s">
        <v>1122</v>
      </c>
      <c r="E48" s="3" t="s">
        <v>1124</v>
      </c>
      <c r="F48" s="3" t="str">
        <f t="shared" si="0"/>
        <v>&lt;span&gt;※如用神伏藏在父母之下、或被父母合住、或被父母所剋，是因為護照證件遺失、契約文件等阻礙而無法即時回家。或是父母所代表的事項，如書信、護照、文件、契約，或因長輩主管的事情而牽絆住，或辛勞想要多賺點錢、還債付小孩學費、無怨悔地付出等類事項情境。&lt;/span&gt;</v>
      </c>
    </row>
    <row r="49" spans="3:6" ht="90">
      <c r="C49" s="11" t="s">
        <v>3611</v>
      </c>
      <c r="D49" s="3" t="s">
        <v>1122</v>
      </c>
      <c r="E49" s="3" t="s">
        <v>1124</v>
      </c>
      <c r="F49" s="3" t="str">
        <f t="shared" si="0"/>
        <v>&lt;span&gt;※如用神伏藏在妻財之下、或被妻財合住、或被妻財所剋，是因為男命感情外遇牽絆、想多賺點錢財來買房、耽溺於酒色飲食享受當中等，受到以上因素牽絆而不想即時回家。或是妻財所代表的事項，如執迷於賺錢、想要買房買車、重視物欲享受、男命的女友感情、耽陷於酒色飲食娛樂等類事項情境。&lt;/span&gt;</v>
      </c>
    </row>
    <row r="50" spans="3:6" ht="32.4">
      <c r="C50" s="10" t="s">
        <v>3612</v>
      </c>
      <c r="D50" s="20" t="s">
        <v>1120</v>
      </c>
      <c r="E50" s="20" t="s">
        <v>1123</v>
      </c>
      <c r="F50" s="3" t="str">
        <f t="shared" si="0"/>
        <v>&lt;span&gt;&lt;b&gt;用伏應財之下，身贅他家；主投財庫之中，名留富室。&lt;/b&gt;&lt;/span&gt;</v>
      </c>
    </row>
    <row r="51" spans="3:6" ht="54">
      <c r="C51" s="11" t="s">
        <v>3613</v>
      </c>
      <c r="D51" s="3" t="s">
        <v>1122</v>
      </c>
      <c r="E51" s="3" t="s">
        <v>1124</v>
      </c>
      <c r="F51" s="3" t="str">
        <f t="shared" si="0"/>
        <v>&lt;span&gt;※用神六親若伏藏於應爻，且應爻為妻財則是已在外入贅於妻子女方的家中，或是受到女方的情色錢財的誘惑，而不想來回家面對原婚姻。&lt;/span&gt;</v>
      </c>
    </row>
    <row r="52" spans="3:6" ht="54">
      <c r="C52" s="11" t="s">
        <v>3614</v>
      </c>
      <c r="D52" s="3" t="s">
        <v>1122</v>
      </c>
      <c r="E52" s="3" t="s">
        <v>1124</v>
      </c>
      <c r="F52" s="3" t="str">
        <f t="shared" si="0"/>
        <v>&lt;span&gt;※用神伏藏在財星之下，財爻為入墓庫或財星旺相，則該人留在富有家人中，若非男女感情之事，則是受其供養照顧享受生活，或是已受其聘用做事。&lt;/span&gt;</v>
      </c>
    </row>
    <row r="53" spans="3:6" ht="32.4">
      <c r="C53" s="10" t="s">
        <v>3615</v>
      </c>
      <c r="D53" s="20" t="s">
        <v>1120</v>
      </c>
      <c r="E53" s="20" t="s">
        <v>1123</v>
      </c>
      <c r="F53" s="3" t="str">
        <f t="shared" si="0"/>
        <v>&lt;span&gt;&lt;b&gt;五爻有鬼，皆因途路之不通；一卦無財，只為盤纏之缺乏。&lt;/b&gt;&lt;/span&gt;</v>
      </c>
    </row>
    <row r="54" spans="3:6" ht="54">
      <c r="C54" s="11" t="s">
        <v>3616</v>
      </c>
      <c r="D54" s="3" t="s">
        <v>1122</v>
      </c>
      <c r="E54" s="3" t="s">
        <v>1124</v>
      </c>
      <c r="F54" s="3" t="str">
        <f t="shared" si="0"/>
        <v>&lt;span&gt;※外卦為旅途的道路，第四爻為住家鄉鎮內的道路，第五爻為外鄉鎮的道路，第六爻為更遠或國外的道路旅程。五爻為鬼爻表遠方路程中發生災亂、意外等阻礙事件。&lt;/span&gt;</v>
      </c>
    </row>
    <row r="55" spans="3:6" ht="36">
      <c r="C55" s="11" t="s">
        <v>3617</v>
      </c>
      <c r="D55" s="3" t="s">
        <v>1122</v>
      </c>
      <c r="E55" s="3" t="s">
        <v>1124</v>
      </c>
      <c r="F55" s="3" t="str">
        <f t="shared" si="0"/>
        <v>&lt;span&gt;※財星為旅程旅費現金，或信用卡、機票等有價的物品，卦爻中無財星為此行旅費很勉強準備不週到。&lt;/span&gt;</v>
      </c>
    </row>
    <row r="56" spans="3:6" ht="32.4">
      <c r="C56" s="10" t="s">
        <v>3618</v>
      </c>
      <c r="D56" s="20" t="s">
        <v>1120</v>
      </c>
      <c r="E56" s="20" t="s">
        <v>1123</v>
      </c>
      <c r="F56" s="3" t="str">
        <f t="shared" si="0"/>
        <v>&lt;span&gt;&lt;b&gt;墓持墓動，必然臥病呻吟；世合世沖，須用遣人尋覓。&lt;/b&gt;&lt;/span&gt;</v>
      </c>
    </row>
    <row r="57" spans="3:6" ht="36">
      <c r="C57" s="11" t="s">
        <v>3619</v>
      </c>
      <c r="D57" s="3" t="s">
        <v>1122</v>
      </c>
      <c r="E57" s="3" t="s">
        <v>1124</v>
      </c>
      <c r="F57" s="3" t="str">
        <f t="shared" si="0"/>
        <v>&lt;span&gt;※用神六親或世爻為土入墓或動爻入墓，表在外家人生病臥床無法回來。&lt;/span&gt;</v>
      </c>
    </row>
    <row r="58" spans="3:6" ht="54">
      <c r="C58" s="11" t="s">
        <v>3620</v>
      </c>
      <c r="D58" s="3" t="s">
        <v>1122</v>
      </c>
      <c r="E58" s="3" t="s">
        <v>1124</v>
      </c>
      <c r="F58" s="3" t="str">
        <f t="shared" si="0"/>
        <v>&lt;span&gt;※用神安靜或用神伏藏家人沒有想要回來，世爻為我方去沖剋用神、或去相合用神，表我方發起動作或心中思念，會有進一步聯絡家人回來，或請人去尋找。&lt;/span&gt;</v>
      </c>
    </row>
    <row r="59" spans="3:6" ht="32.4">
      <c r="C59" s="10" t="s">
        <v>3621</v>
      </c>
      <c r="D59" s="20" t="s">
        <v>1120</v>
      </c>
      <c r="E59" s="20" t="s">
        <v>1123</v>
      </c>
      <c r="F59" s="3" t="str">
        <f t="shared" si="0"/>
        <v>&lt;span&gt;&lt;b&gt;合逢玄武，昏迷酒色不思鄉；卦得游魂，漂泊他鄉無定跡。&lt;/b&gt;&lt;/span&gt;</v>
      </c>
    </row>
    <row r="60" spans="3:6" ht="54">
      <c r="C60" s="11" t="s">
        <v>3622</v>
      </c>
      <c r="D60" s="3" t="s">
        <v>1122</v>
      </c>
      <c r="E60" s="3" t="s">
        <v>1124</v>
      </c>
      <c r="F60" s="3" t="str">
        <f t="shared" si="0"/>
        <v>&lt;span&gt;※卦中其他爻為玄武來合住用神，表在外家人受到小人女色酒色的迷戀，而不想回家來。玄武亦主盜賊，為此人盜賊所困或迷惑而來參與違法事項。&lt;/span&gt;</v>
      </c>
    </row>
    <row r="61" spans="3:6" ht="54">
      <c r="C61" s="11" t="s">
        <v>3623</v>
      </c>
      <c r="D61" s="3" t="s">
        <v>1122</v>
      </c>
      <c r="E61" s="3" t="s">
        <v>1124</v>
      </c>
      <c r="F61" s="3" t="str">
        <f t="shared" si="0"/>
        <v>&lt;span&gt;相合住的卦爻須待動爻或日月來相沖，才能來化解此一牽絆迷戀的現象，如用神子水被丑土所合，須待子午沖、丑未沖，即地支午或未的日子月份來到，家人才會回來。&lt;/span&gt;</v>
      </c>
    </row>
    <row r="62" spans="3:6" ht="36">
      <c r="C62" s="11" t="s">
        <v>3624</v>
      </c>
      <c r="D62" s="3" t="s">
        <v>1122</v>
      </c>
      <c r="E62" s="3" t="s">
        <v>1124</v>
      </c>
      <c r="F62" s="3" t="str">
        <f t="shared" si="0"/>
        <v>&lt;span&gt;可依此來類推六獸相合住用神的影響，「合」為黏住、牽絆、迷戀、執著等意思。&lt;/span&gt;</v>
      </c>
    </row>
    <row r="63" spans="3:6" ht="36">
      <c r="C63" s="11" t="s">
        <v>3625</v>
      </c>
      <c r="D63" s="3" t="s">
        <v>1122</v>
      </c>
      <c r="E63" s="3" t="s">
        <v>1124</v>
      </c>
      <c r="F63" s="3" t="str">
        <f t="shared" si="0"/>
        <v>&lt;span&gt;※卦卜出遊魂卦，主外出家人心性茫然無方向，雖出走在外或旅遊，無一定的旅程和住所，仍在四處飄走之中。&lt;/span&gt;</v>
      </c>
    </row>
    <row r="64" spans="3:6" ht="18">
      <c r="C64" s="10" t="s">
        <v>3626</v>
      </c>
      <c r="D64" s="20" t="s">
        <v>1120</v>
      </c>
      <c r="E64" s="20" t="s">
        <v>1123</v>
      </c>
      <c r="F64" s="3" t="str">
        <f t="shared" si="0"/>
        <v>&lt;span&gt;&lt;b&gt;日併忌興休望到，身臨用發必然歸。&lt;/b&gt;&lt;/span&gt;</v>
      </c>
    </row>
    <row r="65" spans="3:6" ht="54">
      <c r="C65" s="11" t="s">
        <v>3627</v>
      </c>
      <c r="D65" s="3" t="s">
        <v>1122</v>
      </c>
      <c r="E65" s="3" t="s">
        <v>1124</v>
      </c>
      <c r="F65" s="3" t="str">
        <f t="shared" si="0"/>
        <v>&lt;span&gt;※日辰為外來影響來剋傷用神，或和忌神同一五行旺相，或忌神為世爻剋傷用神，諸如此類用神被剋制的現象，在外家人都是有阻礙，或和家中家人不和而很難回來的。&lt;/span&gt;</v>
      </c>
    </row>
    <row r="66" spans="3:6" ht="36">
      <c r="C66" s="11" t="s">
        <v>3628</v>
      </c>
      <c r="D66" s="3" t="s">
        <v>1122</v>
      </c>
      <c r="E66" s="3" t="s">
        <v>1124</v>
      </c>
      <c r="F66" s="3" t="str">
        <f t="shared" ref="F66:F77" si="1">D66&amp;C66&amp;E66</f>
        <v>&lt;span&gt;※用神為世爻或用神發動來生世爻，皆是在外家人心思在家裡，很快就會從外歸來。&lt;/span&gt;</v>
      </c>
    </row>
    <row r="67" spans="3:6" ht="32.4">
      <c r="C67" s="10" t="s">
        <v>3629</v>
      </c>
      <c r="D67" s="20" t="s">
        <v>1120</v>
      </c>
      <c r="E67" s="20" t="s">
        <v>1123</v>
      </c>
      <c r="F67" s="3" t="str">
        <f t="shared" si="1"/>
        <v>&lt;span&gt;&lt;b&gt;父動卦中，當有魚書之寄；財興世上，應無雁信之來。&lt;/b&gt;&lt;/span&gt;</v>
      </c>
    </row>
    <row r="68" spans="3:6" ht="32.4">
      <c r="C68" s="11" t="s">
        <v>3630</v>
      </c>
      <c r="D68" s="3" t="s">
        <v>1122</v>
      </c>
      <c r="E68" s="3" t="s">
        <v>1124</v>
      </c>
      <c r="F68" s="3" t="str">
        <f t="shared" si="1"/>
        <v>&lt;span&gt;※卦中父母爻主文書發動，會時常和家人書信、電話、郵件等聯絡。&lt;/span&gt;</v>
      </c>
    </row>
    <row r="69" spans="3:6" ht="54">
      <c r="C69" s="11" t="s">
        <v>3631</v>
      </c>
      <c r="D69" s="3" t="s">
        <v>1122</v>
      </c>
      <c r="E69" s="3" t="s">
        <v>1124</v>
      </c>
      <c r="F69" s="3" t="str">
        <f t="shared" si="1"/>
        <v>&lt;span&gt;※而財星發動會來剋制父母書信聯絡，因此會有斷失聯絡或很少聯絡的現象。也可延伸財星亦主妻女、女友、情色，為受到女人的干擾影響而不願和家人聯絡。&lt;/span&gt;</v>
      </c>
    </row>
    <row r="70" spans="3:6" ht="18">
      <c r="C70" s="10" t="s">
        <v>3632</v>
      </c>
      <c r="D70" s="20" t="s">
        <v>1120</v>
      </c>
      <c r="E70" s="20" t="s">
        <v>1123</v>
      </c>
      <c r="F70" s="3" t="str">
        <f t="shared" si="1"/>
        <v>&lt;span&gt;&lt;b&gt;欲決歸期之遠近，須詳主象之興衰。&lt;/b&gt;&lt;/span&gt;</v>
      </c>
    </row>
    <row r="71" spans="3:6" ht="54">
      <c r="C71" s="11" t="s">
        <v>3633</v>
      </c>
      <c r="D71" s="3" t="s">
        <v>1122</v>
      </c>
      <c r="E71" s="3" t="s">
        <v>1124</v>
      </c>
      <c r="F71" s="3" t="str">
        <f t="shared" si="1"/>
        <v>&lt;span&gt;※想要瞭解家人何時可以歸來，可從卦中用神的旺衰和動爻及爻位來判斷。旺相回來意願強烈，用神動爻心中已經在準備回來了，用神在一四爻位歸期很近，在三六爻位歸期很遠。&lt;/span&gt;</v>
      </c>
    </row>
    <row r="72" spans="3:6" ht="36">
      <c r="C72" s="11" t="s">
        <v>3634</v>
      </c>
      <c r="D72" s="3" t="s">
        <v>1122</v>
      </c>
      <c r="E72" s="3" t="s">
        <v>1124</v>
      </c>
      <c r="F72" s="3" t="str">
        <f t="shared" si="1"/>
        <v>&lt;span&gt;或是用神被其他爻合住，則需待日月來沖開，所等到的日月時間也是歸期。&lt;/span&gt;</v>
      </c>
    </row>
    <row r="73" spans="3:6" ht="18">
      <c r="C73" s="11" t="s">
        <v>3635</v>
      </c>
      <c r="D73" s="3" t="s">
        <v>1122</v>
      </c>
      <c r="E73" s="3" t="s">
        <v>1124</v>
      </c>
      <c r="F73" s="3" t="str">
        <f t="shared" si="1"/>
        <v>&lt;span&gt;或是用神空亡需等到出空的時間也是歸期。&lt;/span&gt;</v>
      </c>
    </row>
    <row r="74" spans="3:6" ht="36">
      <c r="C74" s="11" t="s">
        <v>3636</v>
      </c>
      <c r="D74" s="3" t="s">
        <v>1122</v>
      </c>
      <c r="E74" s="3" t="s">
        <v>1124</v>
      </c>
      <c r="F74" s="3" t="str">
        <f t="shared" si="1"/>
        <v>&lt;span&gt;或是用神入墓也需等待墓被沖開，如用神為辰、須待戌日來沖，戌日即是歸期。丑未沖亦同。&lt;/span&gt;</v>
      </c>
    </row>
    <row r="75" spans="3:6" ht="36">
      <c r="C75" s="11" t="s">
        <v>3637</v>
      </c>
      <c r="D75" s="3" t="s">
        <v>1122</v>
      </c>
      <c r="E75" s="3" t="s">
        <v>1124</v>
      </c>
      <c r="F75" s="3" t="str">
        <f t="shared" si="1"/>
        <v>&lt;span&gt;或是用神被沖剋衰相，需被世爻動爻日月來生助或合出，該日月時間也是歸期。&lt;/span&gt;</v>
      </c>
    </row>
    <row r="76" spans="3:6" ht="32.4">
      <c r="C76" s="10" t="s">
        <v>3638</v>
      </c>
      <c r="D76" s="20" t="s">
        <v>1120</v>
      </c>
      <c r="E76" s="20" t="s">
        <v>1123</v>
      </c>
      <c r="F76" s="3" t="str">
        <f t="shared" si="1"/>
        <v>&lt;span&gt;&lt;b&gt;動處靜中，含蓄許多凶吉象；天涯海角，羈留多少名利人。&lt;/b&gt;&lt;/span&gt;</v>
      </c>
    </row>
    <row r="77" spans="3:6" ht="72">
      <c r="C77" s="11" t="s">
        <v>3639</v>
      </c>
      <c r="D77" s="3" t="s">
        <v>1122</v>
      </c>
      <c r="E77" s="3" t="s">
        <v>1124</v>
      </c>
      <c r="F77" s="3" t="str">
        <f t="shared" si="1"/>
        <v>&lt;span&gt;※卦爻中用神、世爻、六親仇忌神等安靜或發動、旺相或衰相，都可以來判斷在外家人的吉凶變化，人的心思百般、酒色財氣樣樣牽絆，是因為何種原因來羈絆住家人不歸，千思百結難以想透時，不如請示先佛從卦爻中來瞭解，也不失為一個安住心神、掌握狀況的好方法。&lt;/span&gt;</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39285-842D-4EDD-807E-8ED298487D88}">
  <sheetPr codeName="工作表38"/>
  <dimension ref="B1:F77"/>
  <sheetViews>
    <sheetView topLeftCell="C68" workbookViewId="0">
      <selection activeCell="H74" sqref="H74"/>
    </sheetView>
  </sheetViews>
  <sheetFormatPr defaultRowHeight="16.2"/>
  <cols>
    <col min="2" max="2" width="33" customWidth="1"/>
    <col min="3" max="3" width="77.88671875" style="3" customWidth="1"/>
    <col min="4" max="4" width="11.33203125" style="3" customWidth="1"/>
    <col min="5" max="5" width="12.5546875" style="3" customWidth="1"/>
    <col min="6" max="6" width="72" style="3" customWidth="1"/>
  </cols>
  <sheetData>
    <row r="1" spans="2:6" ht="18">
      <c r="B1" t="s">
        <v>1264</v>
      </c>
      <c r="C1" s="11" t="s">
        <v>3927</v>
      </c>
      <c r="D1" s="20" t="s">
        <v>1120</v>
      </c>
      <c r="E1" s="20" t="s">
        <v>1123</v>
      </c>
      <c r="F1" s="3" t="str">
        <f>D1&amp;C1&amp;E1</f>
        <v>&lt;span&gt;&lt;b&gt;【二十九論、出行】&lt;/b&gt;&lt;/span&gt;</v>
      </c>
    </row>
    <row r="2" spans="2:6" ht="18">
      <c r="B2" t="s">
        <v>1265</v>
      </c>
      <c r="C2" s="11" t="s">
        <v>1125</v>
      </c>
      <c r="D2" s="20" t="s">
        <v>1120</v>
      </c>
      <c r="E2" s="20" t="s">
        <v>1123</v>
      </c>
      <c r="F2" s="3" t="str">
        <f>D2&amp;C2&amp;E2</f>
        <v>&lt;span&gt;&lt;b&gt;『導讀註解說明』&lt;/b&gt;&lt;/span&gt;</v>
      </c>
    </row>
    <row r="3" spans="2:6" ht="54">
      <c r="B3" t="s">
        <v>1266</v>
      </c>
      <c r="C3" s="11" t="s">
        <v>3493</v>
      </c>
      <c r="D3" s="3" t="s">
        <v>1122</v>
      </c>
      <c r="E3" s="3" t="s">
        <v>1124</v>
      </c>
      <c r="F3" s="3" t="str">
        <f t="shared" ref="F3:F65" si="0">D3&amp;C3&amp;E3</f>
        <v>&lt;span&gt;出行就是出外旅遊，以往是很不容易的一件事情，可是現在可早已經是人們生活的一部份了。所以在出外旅遊中所衍生出來的問題，也是相當的多，有分國內旅遊和國外旅遊。&lt;/span&gt;</v>
      </c>
    </row>
    <row r="4" spans="2:6" ht="54">
      <c r="B4" t="s">
        <v>1267</v>
      </c>
      <c r="C4" s="11" t="s">
        <v>3494</v>
      </c>
      <c r="D4" s="3" t="s">
        <v>1122</v>
      </c>
      <c r="E4" s="3" t="s">
        <v>1124</v>
      </c>
      <c r="F4" s="3" t="str">
        <f t="shared" si="0"/>
        <v>&lt;span&gt;而國外旅遊問題又會更加地複雜多變，如證件行李丟失、被偷，貴重財物丟失或被偷，承辦旅行社倒閉，或是飛機因機件、氣候延誤，除了意外病症發生，或是車禍意外事件，甚至更嚴重的空難、船難等。&lt;/span&gt;</v>
      </c>
    </row>
    <row r="5" spans="2:6" ht="54">
      <c r="B5" t="s">
        <v>1268</v>
      </c>
      <c r="C5" s="11" t="s">
        <v>3495</v>
      </c>
      <c r="D5" s="3" t="s">
        <v>1122</v>
      </c>
      <c r="E5" s="3" t="s">
        <v>1124</v>
      </c>
      <c r="F5" s="3" t="str">
        <f t="shared" si="0"/>
        <v>&lt;span&gt;還有當地政府政令更動刁難、恐怖攻擊、抗議罷工等，都是會讓人意想不到地來發生，因此事先透過卦爻來瞭解預防吉凶的變化，才能安保旅行的一路平安。&lt;/span&gt;</v>
      </c>
    </row>
    <row r="6" spans="2:6" ht="32.4">
      <c r="B6" t="s">
        <v>1270</v>
      </c>
      <c r="C6" s="9" t="s">
        <v>3496</v>
      </c>
      <c r="D6" s="20" t="s">
        <v>1120</v>
      </c>
      <c r="E6" s="20" t="s">
        <v>1123</v>
      </c>
      <c r="F6" s="3" t="str">
        <f t="shared" si="0"/>
        <v>&lt;span&gt;&lt;b&gt;＊＊ 卜求出行，要先瞭解「六親」的用神分類定義來論起 ＊＊&lt;/b&gt;&lt;/span&gt;</v>
      </c>
    </row>
    <row r="7" spans="2:6" ht="32.4">
      <c r="B7" t="s">
        <v>1414</v>
      </c>
      <c r="C7" s="11" t="s">
        <v>3497</v>
      </c>
      <c r="D7" s="3" t="s">
        <v>1122</v>
      </c>
      <c r="E7" s="3" t="s">
        <v>1124</v>
      </c>
      <c r="F7" s="3" t="str">
        <f t="shared" si="0"/>
        <v>&lt;span&gt;出外旅遊當然是以「世爻」為主體，「應爻」為此次的行程。&lt;/span&gt;</v>
      </c>
    </row>
    <row r="8" spans="2:6" ht="18">
      <c r="B8" t="s">
        <v>1416</v>
      </c>
      <c r="C8" s="11" t="s">
        <v>3498</v>
      </c>
      <c r="D8" s="3" t="s">
        <v>1122</v>
      </c>
      <c r="E8" s="3" t="s">
        <v>1124</v>
      </c>
      <c r="F8" s="3" t="str">
        <f t="shared" si="0"/>
        <v>&lt;span&gt;而另外六親則更有所代表的事項，&lt;/span&gt;</v>
      </c>
    </row>
    <row r="9" spans="2:6" ht="18">
      <c r="B9" t="s">
        <v>1417</v>
      </c>
      <c r="C9" s="11" t="s">
        <v>3499</v>
      </c>
      <c r="D9" s="3" t="s">
        <v>1122</v>
      </c>
      <c r="E9" s="3" t="s">
        <v>1124</v>
      </c>
      <c r="F9" s="3" t="str">
        <f t="shared" si="0"/>
        <v>&lt;span&gt;「父母」主庇護我的物件，為護照、證件、行李、衣物等。&lt;/span&gt;</v>
      </c>
    </row>
    <row r="10" spans="2:6" ht="32.4">
      <c r="B10" t="s">
        <v>1418</v>
      </c>
      <c r="C10" s="11" t="s">
        <v>3500</v>
      </c>
      <c r="D10" s="3" t="s">
        <v>1122</v>
      </c>
      <c r="E10" s="3" t="s">
        <v>1124</v>
      </c>
      <c r="F10" s="3" t="str">
        <f t="shared" si="0"/>
        <v>&lt;span&gt;「妻財」主有價值的物品，為錢財、飲食、機票、車票等物品。&lt;/span&gt;</v>
      </c>
    </row>
    <row r="11" spans="2:6" ht="36">
      <c r="B11" t="s">
        <v>1419</v>
      </c>
      <c r="C11" s="11" t="s">
        <v>3501</v>
      </c>
      <c r="D11" s="3" t="s">
        <v>1122</v>
      </c>
      <c r="E11" s="3" t="s">
        <v>1124</v>
      </c>
      <c r="F11" s="3" t="str">
        <f t="shared" si="0"/>
        <v>&lt;span&gt;「官鬼」主官方、事件，為政府政令、官員、海關、意外、災難等事件。&lt;/span&gt;</v>
      </c>
    </row>
    <row r="12" spans="2:6" ht="18">
      <c r="B12" t="s">
        <v>1276</v>
      </c>
      <c r="C12" s="11" t="s">
        <v>3502</v>
      </c>
      <c r="D12" s="3" t="s">
        <v>1122</v>
      </c>
      <c r="E12" s="3" t="s">
        <v>1124</v>
      </c>
      <c r="F12" s="3" t="str">
        <f t="shared" si="0"/>
        <v>&lt;span&gt;「子孫」主福神吉星，為貴人、醫藥、救助、治療等。&lt;/span&gt;</v>
      </c>
    </row>
    <row r="13" spans="2:6" ht="32.4">
      <c r="B13" t="s">
        <v>1277</v>
      </c>
      <c r="C13" s="11" t="s">
        <v>3503</v>
      </c>
      <c r="D13" s="3" t="s">
        <v>1122</v>
      </c>
      <c r="E13" s="3" t="s">
        <v>1124</v>
      </c>
      <c r="F13" s="3" t="str">
        <f t="shared" si="0"/>
        <v>&lt;span&gt;「兄弟」主剋財凶星，為破財、財物丟失、被偷、衣食無助等。&lt;/span&gt;</v>
      </c>
    </row>
    <row r="14" spans="2:6" ht="32.4">
      <c r="B14" t="s">
        <v>1278</v>
      </c>
      <c r="C14" s="11" t="s">
        <v>3504</v>
      </c>
      <c r="D14" s="3" t="s">
        <v>1122</v>
      </c>
      <c r="E14" s="3" t="s">
        <v>1124</v>
      </c>
      <c r="F14" s="3" t="str">
        <f t="shared" si="0"/>
        <v>&lt;span&gt;此篇吉凶六親若改換以十吉凶星來應用，當會更加地精準明白。&lt;/span&gt;</v>
      </c>
    </row>
    <row r="15" spans="2:6" ht="18">
      <c r="B15" t="s">
        <v>1279</v>
      </c>
      <c r="C15" s="9" t="s">
        <v>1145</v>
      </c>
      <c r="D15" s="20" t="s">
        <v>1120</v>
      </c>
      <c r="E15" s="20" t="s">
        <v>1123</v>
      </c>
      <c r="F15" s="3" t="str">
        <f t="shared" si="0"/>
        <v>&lt;span&gt;&lt;b&gt;『白話批解如下』&lt;/b&gt;&lt;/span&gt;</v>
      </c>
    </row>
    <row r="16" spans="2:6" ht="48.6">
      <c r="B16" t="s">
        <v>1280</v>
      </c>
      <c r="C16" s="10" t="s">
        <v>3505</v>
      </c>
      <c r="D16" s="20" t="s">
        <v>1120</v>
      </c>
      <c r="E16" s="20" t="s">
        <v>1123</v>
      </c>
      <c r="F16" s="3" t="str">
        <f t="shared" si="0"/>
        <v>&lt;span&gt;&lt;b&gt;人非富貴，焉能坐享榮華，苟為利名，甯免奔馳道路。然或千里之迢遙，夫豈一朝之跋涉。途中休咎若箇能知，就裏災祥神靈有準。&lt;/b&gt;&lt;/span&gt;</v>
      </c>
    </row>
    <row r="17" spans="2:6" ht="36">
      <c r="B17" t="s">
        <v>1281</v>
      </c>
      <c r="C17" s="11" t="s">
        <v>3506</v>
      </c>
      <c r="D17" s="3" t="s">
        <v>1122</v>
      </c>
      <c r="E17" s="3" t="s">
        <v>1124</v>
      </c>
      <c r="F17" s="3" t="str">
        <f t="shared" si="0"/>
        <v>&lt;span&gt;※為人若不是有富貴之命，那能有榮華可來享受，還可以出外旅遊消遣找尋歡樂呢？&lt;/span&gt;</v>
      </c>
    </row>
    <row r="18" spans="2:6" ht="72">
      <c r="B18" t="s">
        <v>1282</v>
      </c>
      <c r="C18" s="11" t="s">
        <v>3507</v>
      </c>
      <c r="D18" s="3" t="s">
        <v>1122</v>
      </c>
      <c r="E18" s="3" t="s">
        <v>1124</v>
      </c>
      <c r="F18" s="3" t="str">
        <f t="shared" si="0"/>
        <v>&lt;span&gt;若只是為了追求功名利祿，應該是不用如此勞累於旅途奔波當中，所以出外旅遊當然是要求得，一個輕鬆愉快的行程，所以除了準備行程該有的行李證件，是否也應該先卜求瞭解一下需要注意預防的一些意外事件呢？&lt;/span&gt;</v>
      </c>
    </row>
    <row r="19" spans="2:6" ht="32.4">
      <c r="B19" t="s">
        <v>1283</v>
      </c>
      <c r="C19" s="10" t="s">
        <v>3508</v>
      </c>
      <c r="D19" s="20" t="s">
        <v>1120</v>
      </c>
      <c r="E19" s="20" t="s">
        <v>1123</v>
      </c>
      <c r="F19" s="3" t="str">
        <f t="shared" si="0"/>
        <v>&lt;span&gt;&lt;b&gt;父為行李，帶刑則破損不中；妻作盤纏，生旺則豐盈足用。&lt;/b&gt;&lt;/span&gt;</v>
      </c>
    </row>
    <row r="20" spans="2:6" ht="36">
      <c r="B20" t="s">
        <v>1284</v>
      </c>
      <c r="C20" s="11" t="s">
        <v>3509</v>
      </c>
      <c r="D20" s="3" t="s">
        <v>1122</v>
      </c>
      <c r="E20" s="3" t="s">
        <v>1124</v>
      </c>
      <c r="F20" s="3" t="str">
        <f t="shared" si="0"/>
        <v>&lt;span&gt;※出外旅遊是以「世爻」為用神，旺相被日月所生助，則氣運旺盛吉祥、身體健康，縱使稍有意外來干擾也會很快就能得到化解。&lt;/span&gt;</v>
      </c>
    </row>
    <row r="21" spans="2:6" ht="72">
      <c r="B21" t="s">
        <v>1285</v>
      </c>
      <c r="C21" s="11" t="s">
        <v>3510</v>
      </c>
      <c r="D21" s="3" t="s">
        <v>1122</v>
      </c>
      <c r="E21" s="3" t="s">
        <v>1124</v>
      </c>
      <c r="F21" s="3" t="str">
        <f t="shared" si="0"/>
        <v>&lt;span&gt;※父母主行李證件，若於卦爻中及帶相刑、被剋，則此行行李證件準備不足夠，勉強出行當然會有諸多的坎坷。妻財主錢財旅費機票等，若是被生旺相，則是多人來贊助，交通費用已安排妥當，可有豐足的旅費來使用。&lt;/span&gt;</v>
      </c>
    </row>
    <row r="22" spans="2:6" ht="18">
      <c r="B22" t="s">
        <v>1286</v>
      </c>
      <c r="C22" s="11" t="s">
        <v>3511</v>
      </c>
      <c r="D22" s="3" t="s">
        <v>1122</v>
      </c>
      <c r="E22" s="3" t="s">
        <v>1124</v>
      </c>
      <c r="F22" s="3" t="str">
        <f t="shared" si="0"/>
        <v>&lt;span&gt;也可從財星從何而旺來推論，旅費從何而來的。&lt;/span&gt;</v>
      </c>
    </row>
    <row r="23" spans="2:6" ht="32.4">
      <c r="B23" t="s">
        <v>1287</v>
      </c>
      <c r="C23" s="10" t="s">
        <v>3512</v>
      </c>
      <c r="D23" s="20" t="s">
        <v>1120</v>
      </c>
      <c r="E23" s="20" t="s">
        <v>1123</v>
      </c>
      <c r="F23" s="3" t="str">
        <f t="shared" si="0"/>
        <v>&lt;span&gt;&lt;b&gt;世如衰弱，那堪水宿風餐；應若空亡，難望謀成事就。&lt;/b&gt;&lt;/span&gt;</v>
      </c>
    </row>
    <row r="24" spans="2:6" ht="36">
      <c r="B24" t="s">
        <v>1288</v>
      </c>
      <c r="C24" s="11" t="s">
        <v>3513</v>
      </c>
      <c r="D24" s="3" t="s">
        <v>1122</v>
      </c>
      <c r="E24" s="3" t="s">
        <v>1124</v>
      </c>
      <c r="F24" s="3" t="str">
        <f t="shared" si="0"/>
        <v>&lt;span&gt;※世爻如被剋衰相，為本身元氣精神不佳，在旅途之中恐難承受舟車勞累、餐飲不濟的辛苦，要有事先的心理準備。&lt;/span&gt;</v>
      </c>
    </row>
    <row r="25" spans="2:6" ht="54">
      <c r="B25" t="s">
        <v>1289</v>
      </c>
      <c r="C25" s="11" t="s">
        <v>3514</v>
      </c>
      <c r="D25" s="3" t="s">
        <v>1122</v>
      </c>
      <c r="E25" s="3" t="s">
        <v>1124</v>
      </c>
      <c r="F25" s="3" t="str">
        <f t="shared" si="0"/>
        <v>&lt;span&gt;※應爻若逢空亡，表此行程所安排的人無心於此，恐會有漏失不當的地方，如車子、住宿、餐飲安排聯絡不當，而使行程受挫、旅遊的心情受創。&lt;/span&gt;</v>
      </c>
    </row>
    <row r="26" spans="2:6" ht="32.4">
      <c r="B26" t="s">
        <v>1290</v>
      </c>
      <c r="C26" s="10" t="s">
        <v>3515</v>
      </c>
      <c r="D26" s="20" t="s">
        <v>1120</v>
      </c>
      <c r="E26" s="20" t="s">
        <v>1123</v>
      </c>
      <c r="F26" s="3" t="str">
        <f t="shared" si="0"/>
        <v>&lt;span&gt;&lt;b&gt;間爻安靜，往來一路平安；太歲剋沖，行止終年撓括。&lt;/b&gt;&lt;/span&gt;</v>
      </c>
    </row>
    <row r="27" spans="2:6" ht="36">
      <c r="B27" t="s">
        <v>1291</v>
      </c>
      <c r="C27" s="11" t="s">
        <v>3516</v>
      </c>
      <c r="D27" s="3" t="s">
        <v>1122</v>
      </c>
      <c r="E27" s="3" t="s">
        <v>1124</v>
      </c>
      <c r="F27" s="3" t="str">
        <f t="shared" si="0"/>
        <v>&lt;span&gt;※世應之間的間爻表旅程的過程，若間爻安靜沒發動，表旅程可依安排順利完成平安。&lt;/span&gt;</v>
      </c>
    </row>
    <row r="28" spans="2:6" ht="72">
      <c r="B28" t="s">
        <v>1292</v>
      </c>
      <c r="C28" s="11" t="s">
        <v>3517</v>
      </c>
      <c r="D28" s="3" t="s">
        <v>1122</v>
      </c>
      <c r="E28" s="3" t="s">
        <v>1124</v>
      </c>
      <c r="F28" s="3" t="str">
        <f t="shared" si="0"/>
        <v>&lt;span&gt;※年歲、月建、日辰表外來的幫助或干擾，生助世爻或應爻為相助順暢，來剋傷則是橫加干擾破壞，甚至災難事件的發生。年歲來剋傷世爻，恐一整年都會不順遂，或是此干擾來自高層、大範圍，如政府政令的變更、國際事件等影響。&lt;/span&gt;</v>
      </c>
    </row>
    <row r="29" spans="2:6" ht="32.4">
      <c r="B29" t="s">
        <v>1293</v>
      </c>
      <c r="C29" s="11" t="s">
        <v>3518</v>
      </c>
      <c r="D29" s="3" t="s">
        <v>1122</v>
      </c>
      <c r="E29" s="3" t="s">
        <v>1124</v>
      </c>
      <c r="F29" s="3" t="str">
        <f t="shared" si="0"/>
        <v>&lt;span&gt;月建為中範圍的影響，如當地政府、機關罷工、旅行社的層次影響。&lt;/span&gt;</v>
      </c>
    </row>
    <row r="30" spans="2:6" ht="36">
      <c r="B30" t="s">
        <v>1294</v>
      </c>
      <c r="C30" s="11" t="s">
        <v>3519</v>
      </c>
      <c r="D30" s="3" t="s">
        <v>1122</v>
      </c>
      <c r="E30" s="3" t="s">
        <v>1124</v>
      </c>
      <c r="F30" s="3" t="str">
        <f t="shared" si="0"/>
        <v>&lt;span&gt;日辰為小範圍或當下的影響， 如導遊、遊覽車、旅遊景點所發生的事件。&lt;/span&gt;</v>
      </c>
    </row>
    <row r="31" spans="2:6" ht="32.4">
      <c r="B31" t="s">
        <v>1295</v>
      </c>
      <c r="C31" s="10" t="s">
        <v>3520</v>
      </c>
      <c r="D31" s="20" t="s">
        <v>1120</v>
      </c>
      <c r="E31" s="20" t="s">
        <v>1123</v>
      </c>
      <c r="F31" s="3" t="str">
        <f t="shared" si="0"/>
        <v>&lt;span&gt;&lt;b&gt;世傷應位，不拘遠近總宜行；應剋世爻，無問公私皆不利。&lt;/b&gt;&lt;/span&gt;</v>
      </c>
    </row>
    <row r="32" spans="2:6" ht="36">
      <c r="B32" t="s">
        <v>1296</v>
      </c>
      <c r="C32" s="11" t="s">
        <v>3521</v>
      </c>
      <c r="D32" s="3" t="s">
        <v>1122</v>
      </c>
      <c r="E32" s="3" t="s">
        <v>1124</v>
      </c>
      <c r="F32" s="3" t="str">
        <f t="shared" si="0"/>
        <v>&lt;span&gt;※世爻剋傷應爻，為我方強勢氣運旺盛，可來操控此一行程，不管遠近都是在掌控之內，可來順利成行。&lt;/span&gt;</v>
      </c>
    </row>
    <row r="33" spans="3:6" ht="36">
      <c r="C33" s="11" t="s">
        <v>3522</v>
      </c>
      <c r="D33" s="3" t="s">
        <v>1122</v>
      </c>
      <c r="E33" s="3" t="s">
        <v>1124</v>
      </c>
      <c r="F33" s="3" t="str">
        <f t="shared" si="0"/>
        <v>&lt;span&gt;※反之應爻剋傷世爻，我方弱勢被操控，行程交通住宿都是被人所安排，不管是私人旅遊或是公務洽公，都會很不舒服愉快。&lt;/span&gt;</v>
      </c>
    </row>
    <row r="34" spans="3:6" ht="18">
      <c r="C34" s="10" t="s">
        <v>3523</v>
      </c>
      <c r="D34" s="20" t="s">
        <v>1120</v>
      </c>
      <c r="E34" s="20" t="s">
        <v>1123</v>
      </c>
      <c r="F34" s="3" t="str">
        <f t="shared" si="0"/>
        <v>&lt;span&gt;&lt;b&gt;八純亂動，到處皆凶；兩間齊空，獨行則吉。&lt;/b&gt;&lt;/span&gt;</v>
      </c>
    </row>
    <row r="35" spans="3:6" ht="54">
      <c r="C35" s="11" t="s">
        <v>3524</v>
      </c>
      <c r="D35" s="3" t="s">
        <v>1122</v>
      </c>
      <c r="E35" s="3" t="s">
        <v>1124</v>
      </c>
      <c r="F35" s="3" t="str">
        <f t="shared" si="0"/>
        <v>&lt;span&gt;※卜卦得出八純卦，且卦中多爻發動，八純卦為六沖卦表本身即內外卦、卦爻間衝突四起，又有動爻事件來擾亂，可謂一波未平一波又起的困窘遭遇。&lt;/span&gt;</v>
      </c>
    </row>
    <row r="36" spans="3:6" ht="54">
      <c r="C36" s="11" t="s">
        <v>3525</v>
      </c>
      <c r="D36" s="3" t="s">
        <v>1122</v>
      </c>
      <c r="E36" s="3" t="s">
        <v>1124</v>
      </c>
      <c r="F36" s="3" t="str">
        <f t="shared" si="0"/>
        <v>&lt;span&gt;※間爻逢空亡為於旅程中，會有同行伴侶無心於此行程，而會有煞風景的行為發生，因此最好是能夠自己獨行為佳，以免途中產生和伴侶的不快衝突。&lt;/span&gt;</v>
      </c>
    </row>
    <row r="37" spans="3:6" ht="32.4">
      <c r="C37" s="10" t="s">
        <v>3526</v>
      </c>
      <c r="D37" s="20" t="s">
        <v>1120</v>
      </c>
      <c r="E37" s="20" t="s">
        <v>1123</v>
      </c>
      <c r="F37" s="3" t="str">
        <f t="shared" si="0"/>
        <v>&lt;span&gt;&lt;b&gt;世動訂期，變鬼則自投羅網；官臨畏縮，化福則終脫樊籠。&lt;/b&gt;&lt;/span&gt;</v>
      </c>
    </row>
    <row r="38" spans="3:6" ht="54">
      <c r="C38" s="11" t="s">
        <v>3527</v>
      </c>
      <c r="D38" s="3" t="s">
        <v>1122</v>
      </c>
      <c r="E38" s="3" t="s">
        <v>1124</v>
      </c>
      <c r="F38" s="3" t="str">
        <f t="shared" si="0"/>
        <v>&lt;span&gt;※世爻發動出發心思旺起，可來訂定出行日期，安排接續的機票住宿等行程，但是若動爻變化為鬼爻，則此行程前去堪憂，會有自行走向動亂事件的凶象。&lt;/span&gt;</v>
      </c>
    </row>
    <row r="39" spans="3:6" ht="54">
      <c r="C39" s="11" t="s">
        <v>3528</v>
      </c>
      <c r="D39" s="3" t="s">
        <v>1122</v>
      </c>
      <c r="E39" s="3" t="s">
        <v>1124</v>
      </c>
      <c r="F39" s="3" t="str">
        <f t="shared" si="0"/>
        <v>&lt;span&gt;※世爻臨鬼爻自己內心也略知此行的安危，而有猶豫畏縮的心態，若是子孫旺相當然會逢凶化吉，可以安然前往。若是鬼爻持續旺相，最好另外規劃出行的日期，不要強勢而行。&lt;/span&gt;</v>
      </c>
    </row>
    <row r="40" spans="3:6" ht="54">
      <c r="C40" s="11" t="s">
        <v>3529</v>
      </c>
      <c r="D40" s="3" t="s">
        <v>1122</v>
      </c>
      <c r="E40" s="3" t="s">
        <v>1124</v>
      </c>
      <c r="F40" s="3" t="str">
        <f t="shared" si="0"/>
        <v>&lt;span&gt;鬼爻主旅程的事件災難凶星，不宜動爻或被被生旺相，或動爻變為鬼爻，都是者凶兆災難事件，是何種災難？可再依鬼爻五行所屬特性來推論。&lt;/span&gt;</v>
      </c>
    </row>
    <row r="41" spans="3:6" ht="32.4">
      <c r="C41" s="10" t="s">
        <v>3530</v>
      </c>
      <c r="D41" s="20" t="s">
        <v>1120</v>
      </c>
      <c r="E41" s="20" t="s">
        <v>1123</v>
      </c>
      <c r="F41" s="3" t="str">
        <f t="shared" si="0"/>
        <v>&lt;span&gt;&lt;b&gt;靜遇日沖，必為他人而去；動逢間合，定因同伴而留。&lt;/b&gt;&lt;/span&gt;</v>
      </c>
    </row>
    <row r="42" spans="3:6" ht="54">
      <c r="C42" s="11" t="s">
        <v>3531</v>
      </c>
      <c r="D42" s="3" t="s">
        <v>1122</v>
      </c>
      <c r="E42" s="3" t="s">
        <v>1124</v>
      </c>
      <c r="F42" s="3" t="str">
        <f t="shared" si="0"/>
        <v>&lt;span&gt;※卦中世爻安靜，自身本無想法意願，但被日辰沖動而起，或被日辰月建來生助旺相，則此行程是被外來所影響，或邀約或為他人而去的。&lt;/span&gt;</v>
      </c>
    </row>
    <row r="43" spans="3:6" ht="54">
      <c r="C43" s="11" t="s">
        <v>3532</v>
      </c>
      <c r="D43" s="3" t="s">
        <v>1122</v>
      </c>
      <c r="E43" s="3" t="s">
        <v>1124</v>
      </c>
      <c r="F43" s="3" t="str">
        <f t="shared" si="0"/>
        <v>&lt;span&gt;※卦中有動爻被間爻相合合住，表行程中會有同伴被合、黏的牽絆發生，而無法再一起同行繼續此行程，或是歸程會被同伴的問題所牽絆。&lt;/span&gt;</v>
      </c>
    </row>
    <row r="44" spans="3:6" ht="18">
      <c r="C44" s="10" t="s">
        <v>3533</v>
      </c>
      <c r="D44" s="3" t="s">
        <v>1122</v>
      </c>
      <c r="E44" s="3" t="s">
        <v>1124</v>
      </c>
      <c r="F44" s="3" t="str">
        <f t="shared" si="0"/>
        <v>&lt;span&gt;世若逢空，最利九流出往；土如遇福，偏宜陸地行程。&lt;/span&gt;</v>
      </c>
    </row>
    <row r="45" spans="3:6" ht="36">
      <c r="C45" s="11" t="s">
        <v>3534</v>
      </c>
      <c r="D45" s="3" t="s">
        <v>1122</v>
      </c>
      <c r="E45" s="3" t="s">
        <v>1124</v>
      </c>
      <c r="F45" s="3" t="str">
        <f t="shared" si="0"/>
        <v>&lt;span&gt;※世爻若逢空亡，此人無心於世俗名利，此一行程對於九流宗教修行的人士，或是非娛樂行程如進香拜拜、朝聖等行程最適宜。&lt;/span&gt;</v>
      </c>
    </row>
    <row r="46" spans="3:6" ht="36">
      <c r="C46" s="11" t="s">
        <v>3535</v>
      </c>
      <c r="D46" s="3" t="s">
        <v>1122</v>
      </c>
      <c r="E46" s="3" t="s">
        <v>1124</v>
      </c>
      <c r="F46" s="3" t="str">
        <f t="shared" si="0"/>
        <v>&lt;span&gt;※世爻發動變為子孫福神如為土爻，此行程偏宜適合在陸地上，不宜搭乘舟船、飛機等交通工具。&lt;/span&gt;</v>
      </c>
    </row>
    <row r="47" spans="3:6" ht="18">
      <c r="C47" s="10" t="s">
        <v>3536</v>
      </c>
      <c r="D47" s="20" t="s">
        <v>1120</v>
      </c>
      <c r="E47" s="20" t="s">
        <v>1123</v>
      </c>
      <c r="F47" s="3" t="str">
        <f t="shared" si="0"/>
        <v>&lt;span&gt;&lt;b&gt;鬼地墓鄉，豈堪踐履；財方父向，卻可登臨。&lt;/b&gt;&lt;/span&gt;</v>
      </c>
    </row>
    <row r="48" spans="3:6" ht="36">
      <c r="C48" s="11" t="s">
        <v>3537</v>
      </c>
      <c r="D48" s="3" t="s">
        <v>1122</v>
      </c>
      <c r="E48" s="3" t="s">
        <v>1124</v>
      </c>
      <c r="F48" s="3" t="str">
        <f t="shared" si="0"/>
        <v>&lt;span&gt;※如還未定旅遊方向，鬼爻的五行方向，或是入墓卦爻的方向，都不是適宜的好方向。&lt;/span&gt;</v>
      </c>
    </row>
    <row r="49" spans="3:6" ht="36">
      <c r="C49" s="11" t="s">
        <v>3538</v>
      </c>
      <c r="D49" s="3" t="s">
        <v>1122</v>
      </c>
      <c r="E49" s="3" t="s">
        <v>1124</v>
      </c>
      <c r="F49" s="3" t="str">
        <f t="shared" si="0"/>
        <v>&lt;span&gt;※而是妻財、父母卦爻的五行方向為適宜，還可以朝此方向來規劃，當然是以子孫為最佳吉方向。&lt;/span&gt;</v>
      </c>
    </row>
    <row r="50" spans="3:6" ht="36">
      <c r="C50" s="11" t="s">
        <v>3539</v>
      </c>
      <c r="D50" s="3" t="s">
        <v>1122</v>
      </c>
      <c r="E50" s="3" t="s">
        <v>1124</v>
      </c>
      <c r="F50" s="3" t="str">
        <f t="shared" si="0"/>
        <v>&lt;span&gt;※如鬼爻為寅木東方，當然以台灣為中心，不適合往國內台東、國外夏威夷等方向來規劃。&lt;/span&gt;</v>
      </c>
    </row>
    <row r="51" spans="3:6" ht="32.4">
      <c r="C51" s="10" t="s">
        <v>3540</v>
      </c>
      <c r="D51" s="20" t="s">
        <v>1120</v>
      </c>
      <c r="E51" s="20" t="s">
        <v>1123</v>
      </c>
      <c r="F51" s="3" t="str">
        <f t="shared" si="0"/>
        <v>&lt;span&gt;&lt;b&gt;官挈玄爻刑剋，盜賊驚憂；兄乘虎煞交重，風波險阻。&lt;/b&gt;&lt;/span&gt;</v>
      </c>
    </row>
    <row r="52" spans="3:6" ht="36">
      <c r="C52" s="11" t="s">
        <v>3541</v>
      </c>
      <c r="D52" s="3" t="s">
        <v>1122</v>
      </c>
      <c r="E52" s="3" t="s">
        <v>1124</v>
      </c>
      <c r="F52" s="3" t="str">
        <f t="shared" si="0"/>
        <v>&lt;span&gt;※鬼爻逢玄武來剋傷世爻，此行程會有盜賊來驚擾，需先將財物分散妥為保管。&lt;/span&gt;</v>
      </c>
    </row>
    <row r="53" spans="3:6" ht="36">
      <c r="C53" s="11" t="s">
        <v>3542</v>
      </c>
      <c r="D53" s="3" t="s">
        <v>1122</v>
      </c>
      <c r="E53" s="3" t="s">
        <v>1124</v>
      </c>
      <c r="F53" s="3" t="str">
        <f t="shared" si="0"/>
        <v>&lt;span&gt;※兄弟爻發動主剋財為破財凶象，再逢白虎主意外為血光災難，會有多番的波折發生。&lt;/span&gt;</v>
      </c>
    </row>
    <row r="54" spans="3:6" ht="32.4">
      <c r="C54" s="11" t="s">
        <v>3543</v>
      </c>
      <c r="D54" s="3" t="s">
        <v>1122</v>
      </c>
      <c r="E54" s="3" t="s">
        <v>1124</v>
      </c>
      <c r="F54" s="3" t="str">
        <f t="shared" si="0"/>
        <v>&lt;span&gt;※滕蛇、陰私擾，主莫明驚慌、驚嚇、失眠惡夢、被附身等症狀。&lt;/span&gt;</v>
      </c>
    </row>
    <row r="55" spans="3:6" ht="32.4">
      <c r="C55" s="11" t="s">
        <v>3544</v>
      </c>
      <c r="D55" s="3" t="s">
        <v>1122</v>
      </c>
      <c r="E55" s="3" t="s">
        <v>1124</v>
      </c>
      <c r="F55" s="3" t="str">
        <f t="shared" si="0"/>
        <v>&lt;span&gt;青龍、酒食情色，主縱欲花天酒地、飲食過度、情色騷擾等。&lt;/span&gt;</v>
      </c>
    </row>
    <row r="56" spans="3:6" ht="18">
      <c r="C56" s="11" t="s">
        <v>3545</v>
      </c>
      <c r="D56" s="3" t="s">
        <v>1122</v>
      </c>
      <c r="E56" s="3" t="s">
        <v>1124</v>
      </c>
      <c r="F56" s="3" t="str">
        <f t="shared" si="0"/>
        <v>&lt;span&gt;勾陳、田土莊園，主踐踏毀損農作物、稻穀、花果等。&lt;/span&gt;</v>
      </c>
    </row>
    <row r="57" spans="3:6" ht="32.4">
      <c r="C57" s="10" t="s">
        <v>3546</v>
      </c>
      <c r="D57" s="20" t="s">
        <v>1120</v>
      </c>
      <c r="E57" s="20" t="s">
        <v>1123</v>
      </c>
      <c r="F57" s="3" t="str">
        <f t="shared" si="0"/>
        <v>&lt;span&gt;&lt;b&gt;妻來剋世，莫貪無義之財；財合變官，勿戀有情之婦。&lt;/b&gt;&lt;/span&gt;</v>
      </c>
    </row>
    <row r="58" spans="3:6" ht="54">
      <c r="C58" s="11" t="s">
        <v>3547</v>
      </c>
      <c r="D58" s="3" t="s">
        <v>1122</v>
      </c>
      <c r="E58" s="3" t="s">
        <v>1124</v>
      </c>
      <c r="F58" s="3" t="str">
        <f t="shared" si="0"/>
        <v>&lt;span&gt;※世爻為父母若被財爻發動來剋傷，財星動起貪不義錢財的念頭，如幫同伴帶免稅商品過關，或幫忙借掛行李，而來接受錢財餽贈，恐會有父母行李被扣的危險，嚴重甚至連護照證件都會被扣。&lt;/span&gt;</v>
      </c>
    </row>
    <row r="59" spans="3:6" ht="54">
      <c r="C59" s="11" t="s">
        <v>3548</v>
      </c>
      <c r="D59" s="3" t="s">
        <v>1122</v>
      </c>
      <c r="E59" s="3" t="s">
        <v>1124</v>
      </c>
      <c r="F59" s="3" t="str">
        <f t="shared" si="0"/>
        <v>&lt;span&gt;※卦爻中世爻與妻財為妻星相合，但妻星動爻變為官鬼爻，表同行女伴或妻子，心思變動到其他官星男方的身上，會有外遇感情出軌的情形發生。&lt;/span&gt;</v>
      </c>
    </row>
    <row r="60" spans="3:6" ht="32.4">
      <c r="C60" s="11" t="s">
        <v>3549</v>
      </c>
      <c r="D60" s="3" t="s">
        <v>1122</v>
      </c>
      <c r="E60" s="3" t="s">
        <v>1124</v>
      </c>
      <c r="F60" s="3" t="str">
        <f t="shared" si="0"/>
        <v>&lt;span&gt;或是錢財被他人不當拐騙仙人跳，而有嚴重破財的凶象發生。&lt;/span&gt;</v>
      </c>
    </row>
    <row r="61" spans="3:6" ht="32.4">
      <c r="C61" s="10" t="s">
        <v>3550</v>
      </c>
      <c r="D61" s="20" t="s">
        <v>1120</v>
      </c>
      <c r="E61" s="20" t="s">
        <v>1123</v>
      </c>
      <c r="F61" s="3" t="str">
        <f t="shared" si="0"/>
        <v>&lt;span&gt;&lt;b&gt;父遭風雨之淋漓，舟行尤忌；福遇和同之伴侶，謁貴反凶。&lt;/b&gt;&lt;/span&gt;</v>
      </c>
    </row>
    <row r="62" spans="3:6" ht="36">
      <c r="C62" s="11" t="s">
        <v>3551</v>
      </c>
      <c r="D62" s="3" t="s">
        <v>1122</v>
      </c>
      <c r="E62" s="3" t="s">
        <v>1124</v>
      </c>
      <c r="F62" s="3" t="str">
        <f t="shared" si="0"/>
        <v>&lt;span&gt;※父母亦主奔波勞累、風吹雨林的辛苦，來剋傷世爻為此番行程必有如此的苦累，其中也不宜搭乘舟船。&lt;/span&gt;</v>
      </c>
    </row>
    <row r="63" spans="3:6" ht="54">
      <c r="C63" s="11" t="s">
        <v>3552</v>
      </c>
      <c r="D63" s="3" t="s">
        <v>1122</v>
      </c>
      <c r="E63" s="3" t="s">
        <v>1124</v>
      </c>
      <c r="F63" s="3" t="str">
        <f t="shared" si="0"/>
        <v>&lt;span&gt;※世爻為子孫福神吉星，行程必能事事順利，遇到相合同伴來協助陪伴，因子剋官但不宜卜求事業公務行程，或是去拜訪求見政府官方會面，事業公務行程最好另外再卜求過，以不同用神來解卦。&lt;/span&gt;</v>
      </c>
    </row>
    <row r="64" spans="3:6" ht="32.4">
      <c r="C64" s="10" t="s">
        <v>3553</v>
      </c>
      <c r="D64" s="20" t="s">
        <v>1120</v>
      </c>
      <c r="E64" s="20" t="s">
        <v>1123</v>
      </c>
      <c r="F64" s="3" t="str">
        <f t="shared" si="0"/>
        <v>&lt;span&gt;&lt;b&gt;艮宮鬼坐寅爻，虎狼仔細；卦見兄逢蛇煞，光棍宜防。&lt;/b&gt;&lt;/span&gt;</v>
      </c>
    </row>
    <row r="65" spans="3:6" ht="54">
      <c r="C65" s="11" t="s">
        <v>3554</v>
      </c>
      <c r="D65" s="3" t="s">
        <v>1122</v>
      </c>
      <c r="E65" s="3" t="s">
        <v>1124</v>
      </c>
      <c r="F65" s="3" t="str">
        <f t="shared" si="0"/>
        <v>&lt;span&gt;※鬼爻在艮卦主山區、五行又是寅木主虎，可以此來推論事件鬼氣來自於山區或和猛獸相關，可以此來類推鬼爻在何卦象？何五行地支屬性？推論其事件的屬性源由或地區。&lt;/span&gt;</v>
      </c>
    </row>
    <row r="66" spans="3:6" ht="54">
      <c r="C66" s="11" t="s">
        <v>3555</v>
      </c>
      <c r="D66" s="3" t="s">
        <v>1122</v>
      </c>
      <c r="E66" s="3" t="s">
        <v>1124</v>
      </c>
      <c r="F66" s="3" t="str">
        <f t="shared" ref="F66:F77" si="1">D66&amp;C66&amp;E66</f>
        <v>&lt;span&gt;鬼爻如在兌卦主湖邊、西方、少女、情色等，在坎卦主河邊、北方、中男、陷溺等，在離卦主火熱之地、南方、中女、煙火、漂亮、展示等。&lt;/span&gt;</v>
      </c>
    </row>
    <row r="67" spans="3:6" ht="48.6">
      <c r="C67" s="11" t="s">
        <v>3556</v>
      </c>
      <c r="D67" s="3" t="s">
        <v>1122</v>
      </c>
      <c r="E67" s="3" t="s">
        <v>1124</v>
      </c>
      <c r="F67" s="3" t="str">
        <f t="shared" si="1"/>
        <v>&lt;span&gt;※卦中兄弟爻為滕蛇，主剋財為詐騙破財或誘騙女眾、妻子，疑慎防單身男子同行。若卦中再有官鬼出現來克制，則無妨不用過於擔心。&lt;/span&gt;</v>
      </c>
    </row>
    <row r="68" spans="3:6" ht="18">
      <c r="C68" s="10" t="s">
        <v>3557</v>
      </c>
      <c r="D68" s="20" t="s">
        <v>1120</v>
      </c>
      <c r="E68" s="20" t="s">
        <v>1123</v>
      </c>
      <c r="F68" s="3" t="str">
        <f t="shared" si="1"/>
        <v>&lt;span&gt;&lt;b&gt;鬼動間中，不諧同侶；兄興世上，多費盤纏。&lt;/b&gt;&lt;/span&gt;</v>
      </c>
    </row>
    <row r="69" spans="3:6" ht="32.4">
      <c r="C69" s="11" t="s">
        <v>3558</v>
      </c>
      <c r="D69" s="3" t="s">
        <v>1122</v>
      </c>
      <c r="E69" s="3" t="s">
        <v>1124</v>
      </c>
      <c r="F69" s="3" t="str">
        <f t="shared" si="1"/>
        <v>&lt;span&gt;※鬼爻在間爻發動，表和同伴在旅程中會發生衝突不和的行為。&lt;/span&gt;</v>
      </c>
    </row>
    <row r="70" spans="3:6" ht="36">
      <c r="C70" s="11" t="s">
        <v>3559</v>
      </c>
      <c r="D70" s="3" t="s">
        <v>1122</v>
      </c>
      <c r="E70" s="3" t="s">
        <v>1124</v>
      </c>
      <c r="F70" s="3" t="str">
        <f t="shared" si="1"/>
        <v>&lt;span&gt;※世爻為兄弟發動旺相，會有隨意花費買東西破財，或隨意借錢財給同伴的，好像顯的自己很重義氣、廣結善緣是個好兄弟。&lt;/span&gt;</v>
      </c>
    </row>
    <row r="71" spans="3:6" ht="32.4">
      <c r="C71" s="10" t="s">
        <v>3560</v>
      </c>
      <c r="D71" s="20" t="s">
        <v>1120</v>
      </c>
      <c r="E71" s="20" t="s">
        <v>1123</v>
      </c>
      <c r="F71" s="3" t="str">
        <f t="shared" si="1"/>
        <v>&lt;span&gt;&lt;b&gt;一卦如無鬼煞，方得如心；交爻不見福神，焉能稱意。&lt;/b&gt;&lt;/span&gt;</v>
      </c>
    </row>
    <row r="72" spans="3:6" ht="18">
      <c r="C72" s="11" t="s">
        <v>3561</v>
      </c>
      <c r="D72" s="3" t="s">
        <v>1122</v>
      </c>
      <c r="E72" s="3" t="s">
        <v>1124</v>
      </c>
      <c r="F72" s="3" t="str">
        <f t="shared" si="1"/>
        <v>&lt;span&gt;※卦中如無鬼爻伏藏，則此行無風無浪、平安順利到回來。&lt;/span&gt;</v>
      </c>
    </row>
    <row r="73" spans="3:6" ht="72">
      <c r="C73" s="11" t="s">
        <v>3562</v>
      </c>
      <c r="D73" s="3" t="s">
        <v>1122</v>
      </c>
      <c r="E73" s="3" t="s">
        <v>1124</v>
      </c>
      <c r="F73" s="3" t="str">
        <f t="shared" si="1"/>
        <v>&lt;span&gt;※但是若無子孫伏藏，則必是其他仇忌神星旺相，此一行程則需要多加小心，如留存護照證件備份，錢財旅費分別藏放，告知家人留下行程通之處所，預先通報外交部，或是當地政府辦事處等預防措施，以免意外事件發生時不知所措。&lt;/span&gt;</v>
      </c>
    </row>
    <row r="74" spans="3:6" ht="36">
      <c r="C74" s="10" t="s">
        <v>3563</v>
      </c>
      <c r="D74" s="20" t="s">
        <v>1120</v>
      </c>
      <c r="E74" s="20" t="s">
        <v>1123</v>
      </c>
      <c r="F74" s="3" t="str">
        <f t="shared" si="1"/>
        <v>&lt;span&gt;&lt;b&gt;主人動遇空亡，半途而返；財氣旺臨月建，滿載而回。但能趨吉避凶，何慮登高涉險。&lt;/b&gt;&lt;/span&gt;</v>
      </c>
    </row>
    <row r="75" spans="3:6" ht="54">
      <c r="C75" s="11" t="s">
        <v>3564</v>
      </c>
      <c r="D75" s="3" t="s">
        <v>1122</v>
      </c>
      <c r="E75" s="3" t="s">
        <v>1124</v>
      </c>
      <c r="F75" s="3" t="str">
        <f t="shared" si="1"/>
        <v>&lt;span&gt;※此一論述是指家人已經出外旅遊時，幫他人代卜「主人」則以其六親來取用，但是仍建議均以世爻做為出行旅遊主人，若世爻空亡則旅人已無心旅遊，恐會半途返回。&lt;/span&gt;</v>
      </c>
    </row>
    <row r="76" spans="3:6" ht="36">
      <c r="C76" s="11" t="s">
        <v>3565</v>
      </c>
      <c r="D76" s="3" t="s">
        <v>1122</v>
      </c>
      <c r="E76" s="3" t="s">
        <v>1124</v>
      </c>
      <c r="F76" s="3" t="str">
        <f t="shared" si="1"/>
        <v>&lt;span&gt;※財星旺相又被日月所生助或來生助世爻，表旅人此旅程愉快所花費也滿意值得，又有外人來幫忙順心，將會滿載而歸。&lt;/span&gt;</v>
      </c>
    </row>
    <row r="77" spans="3:6" ht="36">
      <c r="C77" s="11" t="s">
        <v>3566</v>
      </c>
      <c r="D77" s="3" t="s">
        <v>1122</v>
      </c>
      <c r="E77" s="3" t="s">
        <v>1124</v>
      </c>
      <c r="F77" s="3" t="str">
        <f t="shared" si="1"/>
        <v>&lt;span&gt;※家人總是可從卦爻中用神吉凶星，來判斷吉凶禍福，而不需去窮亂擔心，旅人是否在登高山、涉水遊湖間的種種危難了。&lt;/span&gt;</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DED6-5724-4DF5-ABE1-FC0CE43D6D78}">
  <sheetPr codeName="工作表37"/>
  <dimension ref="B1:F86"/>
  <sheetViews>
    <sheetView topLeftCell="C1" workbookViewId="0">
      <selection activeCell="F86" sqref="F1:F86"/>
    </sheetView>
  </sheetViews>
  <sheetFormatPr defaultRowHeight="16.2"/>
  <cols>
    <col min="2" max="2" width="33" customWidth="1"/>
    <col min="3" max="3" width="77.88671875" style="3" customWidth="1"/>
    <col min="4" max="4" width="11.6640625" style="3" customWidth="1"/>
    <col min="5" max="5" width="12.5546875" style="3" customWidth="1"/>
    <col min="6" max="6" width="72" style="3" customWidth="1"/>
  </cols>
  <sheetData>
    <row r="1" spans="2:6" ht="18">
      <c r="B1" t="s">
        <v>1264</v>
      </c>
      <c r="C1" s="9" t="s">
        <v>3926</v>
      </c>
      <c r="D1" s="20" t="s">
        <v>1120</v>
      </c>
      <c r="E1" s="20" t="s">
        <v>1123</v>
      </c>
      <c r="F1" s="3" t="str">
        <f>D1&amp;C1&amp;E1</f>
        <v>&lt;span&gt;&lt;b&gt;【二十八論、痘疹】&lt;/b&gt;&lt;/span&gt;</v>
      </c>
    </row>
    <row r="2" spans="2:6" ht="18">
      <c r="B2" t="s">
        <v>1265</v>
      </c>
      <c r="C2" s="9" t="s">
        <v>1125</v>
      </c>
      <c r="D2" s="20" t="s">
        <v>1120</v>
      </c>
      <c r="E2" s="20" t="s">
        <v>1123</v>
      </c>
      <c r="F2" s="3" t="str">
        <f>D2&amp;C2&amp;E2</f>
        <v>&lt;span&gt;&lt;b&gt;『導讀註解說明』&lt;/b&gt;&lt;/span&gt;</v>
      </c>
    </row>
    <row r="3" spans="2:6" ht="54">
      <c r="B3" t="s">
        <v>1266</v>
      </c>
      <c r="C3" s="11" t="s">
        <v>3411</v>
      </c>
      <c r="D3" s="3" t="s">
        <v>1122</v>
      </c>
      <c r="E3" s="3" t="s">
        <v>1124</v>
      </c>
      <c r="F3" s="3" t="str">
        <f t="shared" ref="F3:F65" si="0">D3&amp;C3&amp;E3</f>
        <v>&lt;span&gt;此篇痘疹應是後面又增加的論述，不知是王洪緒所加的，還是黃金策的原著所加，因為其內容其實跟病症、病體、醫藥都屬同類，只是又稍更加地細分論述而已。&lt;/span&gt;</v>
      </c>
    </row>
    <row r="4" spans="2:6" ht="54">
      <c r="B4" t="s">
        <v>1267</v>
      </c>
      <c r="C4" s="11" t="s">
        <v>3412</v>
      </c>
      <c r="D4" s="3" t="s">
        <v>1122</v>
      </c>
      <c r="E4" s="3" t="s">
        <v>1124</v>
      </c>
      <c r="F4" s="3" t="str">
        <f t="shared" si="0"/>
        <v>&lt;span&gt;主要是以當時已經發現的「天花」流行傳染病為主，現今天花已經是有預防針施打免疫了，所以此篇可用來瞭解其他的傳染病，如現今的「新流感」、「諾羅病毒」等流行病。&lt;/span&gt;</v>
      </c>
    </row>
    <row r="5" spans="2:6" ht="32.4">
      <c r="B5" t="s">
        <v>1268</v>
      </c>
      <c r="C5" s="9" t="s">
        <v>1674</v>
      </c>
      <c r="D5" s="20" t="s">
        <v>1120</v>
      </c>
      <c r="E5" s="20" t="s">
        <v>1123</v>
      </c>
      <c r="F5" s="3" t="str">
        <f t="shared" si="0"/>
        <v>&lt;span&gt;&lt;b&gt;＊＊ 卜求 ，要先瞭解「六親」的用神分類定義來論起 ＊＊&lt;/b&gt;&lt;/span&gt;</v>
      </c>
    </row>
    <row r="6" spans="2:6" ht="54">
      <c r="B6" t="s">
        <v>1269</v>
      </c>
      <c r="C6" s="11" t="s">
        <v>3413</v>
      </c>
      <c r="D6" s="3" t="s">
        <v>1122</v>
      </c>
      <c r="E6" s="3" t="s">
        <v>1124</v>
      </c>
      <c r="F6" s="3" t="str">
        <f t="shared" si="0"/>
        <v>&lt;span&gt;此篇痘疹卜筮正宗原文是以六親親人分別來取用神，如卜父母取「父母爻」為用神，卜先生以「官鬼爻」為用神、、等，其實這種取用神法最為紊亂，非常地不建議。&lt;/span&gt;</v>
      </c>
    </row>
    <row r="7" spans="2:6" ht="54">
      <c r="B7" t="s">
        <v>1270</v>
      </c>
      <c r="C7" s="11" t="s">
        <v>3414</v>
      </c>
      <c r="D7" s="3" t="s">
        <v>1122</v>
      </c>
      <c r="E7" s="3" t="s">
        <v>1124</v>
      </c>
      <c r="F7" s="3" t="str">
        <f t="shared" si="0"/>
        <v>&lt;span&gt;因為若是卜問先生以「官鬼」為用神，是否仍是以鬼爻為病呢？鬼爻動旺相是用神旺先生無恙，還是鬼爻病旺病情嚴重呢？對於初學者而言容易攪混掉，還是以基本的用神取法為主。&lt;/span&gt;</v>
      </c>
    </row>
    <row r="8" spans="2:6" ht="36">
      <c r="B8" t="s">
        <v>1414</v>
      </c>
      <c r="C8" s="11" t="s">
        <v>3415</v>
      </c>
      <c r="D8" s="3" t="s">
        <v>1122</v>
      </c>
      <c r="E8" s="3" t="s">
        <v>1124</v>
      </c>
      <c r="F8" s="3" t="str">
        <f t="shared" si="0"/>
        <v>&lt;span&gt;以「世爻」為所卜問人的目前氣運，「應爻」為所卜問人的未來病情發展。&lt;/span&gt;</v>
      </c>
    </row>
    <row r="9" spans="2:6" ht="18">
      <c r="B9" t="s">
        <v>1416</v>
      </c>
      <c r="C9" s="11" t="s">
        <v>3416</v>
      </c>
      <c r="D9" s="3" t="s">
        <v>1122</v>
      </c>
      <c r="E9" s="3" t="s">
        <v>1124</v>
      </c>
      <c r="F9" s="3" t="str">
        <f t="shared" si="0"/>
        <v>&lt;span&gt;「子孫」為福神醫藥，主健康、貴人、醫藥、適合醫治。&lt;/span&gt;</v>
      </c>
    </row>
    <row r="10" spans="2:6" ht="18">
      <c r="B10" t="s">
        <v>1417</v>
      </c>
      <c r="C10" s="11" t="s">
        <v>3417</v>
      </c>
      <c r="D10" s="3" t="s">
        <v>1122</v>
      </c>
      <c r="E10" s="3" t="s">
        <v>1124</v>
      </c>
      <c r="F10" s="3" t="str">
        <f t="shared" si="0"/>
        <v>&lt;span&gt;「兄弟」為原神破財，&lt;/span&gt;</v>
      </c>
    </row>
    <row r="11" spans="2:6" ht="18">
      <c r="B11" t="s">
        <v>1418</v>
      </c>
      <c r="C11" s="11" t="s">
        <v>3418</v>
      </c>
      <c r="D11" s="3" t="s">
        <v>1122</v>
      </c>
      <c r="E11" s="3" t="s">
        <v>1124</v>
      </c>
      <c r="F11" s="3" t="str">
        <f t="shared" si="0"/>
        <v>&lt;span&gt;「妻財」為閒神飲食，&lt;/span&gt;</v>
      </c>
    </row>
    <row r="12" spans="2:6" ht="18">
      <c r="B12" t="s">
        <v>1419</v>
      </c>
      <c r="C12" s="11" t="s">
        <v>3419</v>
      </c>
      <c r="D12" s="3" t="s">
        <v>1122</v>
      </c>
      <c r="E12" s="3" t="s">
        <v>1124</v>
      </c>
      <c r="F12" s="3" t="str">
        <f t="shared" si="0"/>
        <v>&lt;span&gt;「官鬼」為仇神病症，&lt;/span&gt;</v>
      </c>
    </row>
    <row r="13" spans="2:6" ht="18">
      <c r="B13" t="s">
        <v>1276</v>
      </c>
      <c r="C13" s="11" t="s">
        <v>3420</v>
      </c>
      <c r="D13" s="3" t="s">
        <v>1122</v>
      </c>
      <c r="E13" s="3" t="s">
        <v>1124</v>
      </c>
      <c r="F13" s="3" t="str">
        <f t="shared" si="0"/>
        <v>&lt;span&gt;「父母」為忌神因果，&lt;/span&gt;</v>
      </c>
    </row>
    <row r="14" spans="2:6" ht="18">
      <c r="B14" t="s">
        <v>1277</v>
      </c>
      <c r="C14" s="11" t="s">
        <v>3421</v>
      </c>
      <c r="D14" s="3" t="s">
        <v>1122</v>
      </c>
      <c r="E14" s="3" t="s">
        <v>1124</v>
      </c>
      <c r="F14" s="3" t="str">
        <f t="shared" si="0"/>
        <v>&lt;span&gt;六親若改換以十吉凶星來應用當會更加地精準明白。&lt;/span&gt;</v>
      </c>
    </row>
    <row r="15" spans="2:6" ht="18">
      <c r="B15" t="s">
        <v>1278</v>
      </c>
      <c r="C15" s="9" t="s">
        <v>1145</v>
      </c>
      <c r="D15" s="20" t="s">
        <v>1120</v>
      </c>
      <c r="E15" s="20" t="s">
        <v>1123</v>
      </c>
      <c r="F15" s="3" t="str">
        <f t="shared" si="0"/>
        <v>&lt;span&gt;&lt;b&gt;『白話批解如下』&lt;/b&gt;&lt;/span&gt;</v>
      </c>
    </row>
    <row r="16" spans="2:6" ht="32.4">
      <c r="B16" t="s">
        <v>1279</v>
      </c>
      <c r="C16" s="10" t="s">
        <v>3422</v>
      </c>
      <c r="D16" s="20" t="s">
        <v>1120</v>
      </c>
      <c r="E16" s="20" t="s">
        <v>1123</v>
      </c>
      <c r="F16" s="3" t="str">
        <f t="shared" si="0"/>
        <v>&lt;span&gt;&lt;b&gt;六氣司天，寒暑災祥之感應；五行迭運，痘痧瘡疹之流行。&lt;/b&gt;&lt;/span&gt;</v>
      </c>
    </row>
    <row r="17" spans="2:6" ht="32.4">
      <c r="B17" t="s">
        <v>1280</v>
      </c>
      <c r="C17" s="10" t="s">
        <v>3423</v>
      </c>
      <c r="D17" s="20" t="s">
        <v>1120</v>
      </c>
      <c r="E17" s="20" t="s">
        <v>1123</v>
      </c>
      <c r="F17" s="3" t="str">
        <f t="shared" si="0"/>
        <v>&lt;span&gt;&lt;b&gt;欲問安危，須憑易卦；先察用象旺衰，次究忌神動靜。&lt;/b&gt;&lt;/span&gt;</v>
      </c>
    </row>
    <row r="18" spans="2:6" ht="36">
      <c r="B18" t="s">
        <v>1281</v>
      </c>
      <c r="C18" s="11" t="s">
        <v>3424</v>
      </c>
      <c r="D18" s="3" t="s">
        <v>1122</v>
      </c>
      <c r="E18" s="3" t="s">
        <v>1124</v>
      </c>
      <c r="F18" s="3" t="str">
        <f t="shared" si="0"/>
        <v>&lt;span&gt;※從卦象六爻的氣運旺衰，可來瞭解天象氣候的變化，若有異常現象，則會來產生天災人禍或是流行病的發生。&lt;/span&gt;</v>
      </c>
    </row>
    <row r="19" spans="2:6" ht="36">
      <c r="B19" t="s">
        <v>1282</v>
      </c>
      <c r="C19" s="11" t="s">
        <v>3425</v>
      </c>
      <c r="D19" s="3" t="s">
        <v>1122</v>
      </c>
      <c r="E19" s="3" t="s">
        <v>1124</v>
      </c>
      <c r="F19" s="3" t="str">
        <f t="shared" si="0"/>
        <v>&lt;span&gt;※所以卦爻中的五行不宜有過多的沖剋刑傷，尤其鬼爻不宜旺動，才不會產生諸多流行病的傳染。&lt;/span&gt;</v>
      </c>
    </row>
    <row r="20" spans="2:6" ht="72">
      <c r="B20" t="s">
        <v>1283</v>
      </c>
      <c r="C20" s="11" t="s">
        <v>3426</v>
      </c>
      <c r="D20" s="3" t="s">
        <v>1122</v>
      </c>
      <c r="E20" s="3" t="s">
        <v>1124</v>
      </c>
      <c r="F20" s="3" t="str">
        <f t="shared" si="0"/>
        <v>&lt;span&gt;※若是傳染病已經開始在流行中，可以先就家人六親來卜求家運如何，此時可以用六親親人為用神，如父母取父母爻為用神，子女取子孫為用神等，看卦爻中動爻為哪一爻，所被剋傷為哪一爻，則該人在此波流行病中恐怕會被傳染得病。&lt;/span&gt;</v>
      </c>
    </row>
    <row r="21" spans="2:6" ht="18">
      <c r="B21" t="s">
        <v>1284</v>
      </c>
      <c r="C21" s="10" t="s">
        <v>3427</v>
      </c>
      <c r="D21" s="20" t="s">
        <v>1120</v>
      </c>
      <c r="E21" s="20" t="s">
        <v>1123</v>
      </c>
      <c r="F21" s="3" t="str">
        <f t="shared" si="0"/>
        <v>&lt;span&gt;&lt;b&gt;生扶拱合，痘長靈根；剋害刑沖，花遭妒雨。&lt;/b&gt;&lt;/span&gt;</v>
      </c>
    </row>
    <row r="22" spans="2:6" ht="36">
      <c r="B22" t="s">
        <v>1285</v>
      </c>
      <c r="C22" s="11" t="s">
        <v>3428</v>
      </c>
      <c r="D22" s="3" t="s">
        <v>1122</v>
      </c>
      <c r="E22" s="3" t="s">
        <v>1124</v>
      </c>
      <c r="F22" s="3" t="str">
        <f t="shared" si="0"/>
        <v>&lt;span&gt;父動則護持乎兄弟，兒孫安得云宜；兄興則為難于妻奴，子姪喜其相遇。&lt;/span&gt;</v>
      </c>
    </row>
    <row r="23" spans="2:6" ht="54">
      <c r="B23" t="s">
        <v>1286</v>
      </c>
      <c r="C23" s="11" t="s">
        <v>3429</v>
      </c>
      <c r="D23" s="3" t="s">
        <v>1122</v>
      </c>
      <c r="E23" s="3" t="s">
        <v>1124</v>
      </c>
      <c r="F23" s="3" t="str">
        <f t="shared" si="0"/>
        <v>&lt;span&gt;※延續上述六親親人用神，世爻為卜問之人的氣運，應爻為全家的家運，世應相合或應爻被生旺相，則全家人可平安健康，若有得病也很快可被治療痊癒。&lt;/span&gt;</v>
      </c>
    </row>
    <row r="24" spans="2:6" ht="36">
      <c r="B24" t="s">
        <v>1287</v>
      </c>
      <c r="C24" s="11" t="s">
        <v>3430</v>
      </c>
      <c r="D24" s="3" t="s">
        <v>1122</v>
      </c>
      <c r="E24" s="3" t="s">
        <v>1124</v>
      </c>
      <c r="F24" s="3" t="str">
        <f t="shared" si="0"/>
        <v>&lt;span&gt;※若是世應有被剋傷衰相，則傳染病（天花）會像下雨般地蔓延傳染到家中每一人，病情可謂嚴重難治療處理了。&lt;/span&gt;</v>
      </c>
    </row>
    <row r="25" spans="2:6" ht="54">
      <c r="B25" t="s">
        <v>1288</v>
      </c>
      <c r="C25" s="11" t="s">
        <v>3431</v>
      </c>
      <c r="D25" s="3" t="s">
        <v>1122</v>
      </c>
      <c r="E25" s="3" t="s">
        <v>1124</v>
      </c>
      <c r="F25" s="3" t="str">
        <f t="shared" si="0"/>
        <v>&lt;span&gt;※如父母爻動雖可來生旺兄弟，但是父剋子、子女被剋傷衰相又怎能平安。兄定發動旺相剋妻星，妻子受損傷嚴重得病會不輕。但是子孫卻又喜兄弟發動來生助。&lt;/span&gt;</v>
      </c>
    </row>
    <row r="26" spans="2:6" ht="36">
      <c r="B26" t="s">
        <v>1289</v>
      </c>
      <c r="C26" s="11" t="s">
        <v>3432</v>
      </c>
      <c r="D26" s="3" t="s">
        <v>1122</v>
      </c>
      <c r="E26" s="3" t="s">
        <v>1124</v>
      </c>
      <c r="F26" s="3" t="str">
        <f t="shared" si="0"/>
        <v>&lt;span&gt;※因此要能詳細掌握瞭解，家中每一人的病況發展，最好是能以每個個人，逐一來卜求瞭解，如此用神主角才不會錯亂混淆。&lt;/span&gt;</v>
      </c>
    </row>
    <row r="27" spans="2:6" ht="18">
      <c r="B27" t="s">
        <v>1290</v>
      </c>
      <c r="C27" s="10" t="s">
        <v>3433</v>
      </c>
      <c r="D27" s="20" t="s">
        <v>1120</v>
      </c>
      <c r="E27" s="20" t="s">
        <v>1123</v>
      </c>
      <c r="F27" s="3" t="str">
        <f t="shared" si="0"/>
        <v>&lt;span&gt;&lt;b&gt;最吉者官安用旺，最凶者鬼旺忌興。&lt;/b&gt;&lt;/span&gt;</v>
      </c>
    </row>
    <row r="28" spans="2:6" ht="54">
      <c r="B28" t="s">
        <v>1291</v>
      </c>
      <c r="C28" s="11" t="s">
        <v>3434</v>
      </c>
      <c r="D28" s="3" t="s">
        <v>1122</v>
      </c>
      <c r="E28" s="3" t="s">
        <v>1124</v>
      </c>
      <c r="F28" s="3" t="str">
        <f t="shared" si="0"/>
        <v>&lt;span&gt;※若以基本用神來取用，子孫為用神、鬼爻為病症、父母爻為忌神病根因果，最喜子孫旺相、鬼爻安靜沒發動，忌神父母伏藏沒出現，一切平安健康、無病無痛。&lt;/span&gt;</v>
      </c>
    </row>
    <row r="29" spans="2:6" ht="36">
      <c r="B29" t="s">
        <v>1292</v>
      </c>
      <c r="C29" s="11" t="s">
        <v>3435</v>
      </c>
      <c r="D29" s="3" t="s">
        <v>1122</v>
      </c>
      <c r="E29" s="3" t="s">
        <v>1124</v>
      </c>
      <c r="F29" s="3" t="str">
        <f t="shared" si="0"/>
        <v>&lt;span&gt;※最忌諱鬼爻旺相，則是病情明顯嚴重，父母爻發動剋子孫且醫藥治療無效，就會有病危的凶運發生。&lt;/span&gt;</v>
      </c>
    </row>
    <row r="30" spans="2:6" ht="32.4">
      <c r="B30" t="s">
        <v>1293</v>
      </c>
      <c r="C30" s="10" t="s">
        <v>3436</v>
      </c>
      <c r="D30" s="20" t="s">
        <v>1120</v>
      </c>
      <c r="E30" s="20" t="s">
        <v>1123</v>
      </c>
      <c r="F30" s="3" t="str">
        <f t="shared" si="0"/>
        <v>&lt;span&gt;&lt;b&gt;用得長生，百年之內保無虞；原臨死絕，一月之外終有害。&lt;/b&gt;&lt;/span&gt;</v>
      </c>
    </row>
    <row r="31" spans="2:6" ht="36">
      <c r="B31" t="s">
        <v>1294</v>
      </c>
      <c r="C31" s="11" t="s">
        <v>3437</v>
      </c>
      <c r="D31" s="3" t="s">
        <v>1122</v>
      </c>
      <c r="E31" s="3" t="s">
        <v>1124</v>
      </c>
      <c r="F31" s="3" t="str">
        <f t="shared" si="0"/>
        <v>&lt;span&gt;※用神卦爻在十二長生的長生地，或卜求個人其子孫卦爻在長生地，則可保健康長壽到百年。&lt;/span&gt;</v>
      </c>
    </row>
    <row r="32" spans="2:6" ht="54">
      <c r="B32" t="s">
        <v>1295</v>
      </c>
      <c r="C32" s="11" t="s">
        <v>3438</v>
      </c>
      <c r="D32" s="3" t="s">
        <v>1122</v>
      </c>
      <c r="E32" s="3" t="s">
        <v>1124</v>
      </c>
      <c r="F32" s="3" t="str">
        <f t="shared" si="0"/>
        <v>&lt;span&gt;※原神為生用神的卦爻，或個人卜求時生子孫的兄弟爻，若是在死絕地則用神無助，現下無病痛但很難持久，過月之後恐就會來遭到傳染得病。&lt;/span&gt;</v>
      </c>
    </row>
    <row r="33" spans="2:6" ht="18">
      <c r="B33" t="s">
        <v>1296</v>
      </c>
      <c r="C33" s="10" t="s">
        <v>3439</v>
      </c>
      <c r="D33" s="20" t="s">
        <v>1120</v>
      </c>
      <c r="E33" s="20" t="s">
        <v>1123</v>
      </c>
      <c r="F33" s="3" t="str">
        <f t="shared" si="0"/>
        <v>&lt;span&gt;&lt;b&gt;官強而痘難開朗，福旺則花必稀疏。&lt;/b&gt;&lt;/span&gt;</v>
      </c>
    </row>
    <row r="34" spans="2:6" ht="54">
      <c r="C34" s="11" t="s">
        <v>3440</v>
      </c>
      <c r="D34" s="3" t="s">
        <v>1122</v>
      </c>
      <c r="E34" s="3" t="s">
        <v>1124</v>
      </c>
      <c r="F34" s="3" t="str">
        <f t="shared" si="0"/>
        <v>&lt;span&gt;※鬼爻強烈旺相則此病情明顯，天花痘疹密集無減弱的跡象。若子孫旺動福神強烈，則是病情已開始減弱，發燒也見退骯、痘疹也在消退中。&lt;/span&gt;</v>
      </c>
    </row>
    <row r="35" spans="2:6" ht="36">
      <c r="C35" s="10" t="s">
        <v>3441</v>
      </c>
      <c r="D35" s="20" t="s">
        <v>1120</v>
      </c>
      <c r="E35" s="20" t="s">
        <v>1123</v>
      </c>
      <c r="F35" s="3" t="str">
        <f t="shared" si="0"/>
        <v>&lt;span&gt;&lt;b&gt;墓庫不宜臨用，休囚豈可持。卦現官多，防賊痘之為害；爻臨福聚，慮進補以招殃。&lt;/b&gt;&lt;/span&gt;</v>
      </c>
    </row>
    <row r="36" spans="2:6" ht="54">
      <c r="C36" s="11" t="s">
        <v>3442</v>
      </c>
      <c r="D36" s="3" t="s">
        <v>1122</v>
      </c>
      <c r="E36" s="3" t="s">
        <v>1124</v>
      </c>
      <c r="F36" s="3" t="str">
        <f t="shared" si="0"/>
        <v>&lt;span&gt;※用神卦爻不宜逢在墓庫地上，主昏沈、恍神精神難清，也表有入墓病危的凶象。世爻休囚衰相主病人體力不佳，對於病症轉好會較緩慢。&lt;/span&gt;</v>
      </c>
    </row>
    <row r="37" spans="2:6" ht="54">
      <c r="C37" s="11" t="s">
        <v>3443</v>
      </c>
      <c r="D37" s="3" t="s">
        <v>1122</v>
      </c>
      <c r="E37" s="3" t="s">
        <v>1124</v>
      </c>
      <c r="F37" s="3" t="str">
        <f t="shared" si="0"/>
        <v>&lt;span&gt;※卦中鬼爻出現在上下卦，需要特別預防再有併發症的產生。子孫雖是福神但不宜出現過多，如在上下卦出現、變爻出現，子孫為醫藥表會有因過度進補，或是亂服偏方反而導致更嚴重其他病症發生。&lt;/span&gt;</v>
      </c>
    </row>
    <row r="38" spans="2:6" ht="36">
      <c r="C38" s="10" t="s">
        <v>3444</v>
      </c>
      <c r="D38" s="20" t="s">
        <v>1120</v>
      </c>
      <c r="E38" s="20" t="s">
        <v>1123</v>
      </c>
      <c r="F38" s="3" t="str">
        <f t="shared" si="0"/>
        <v>&lt;span&gt;&lt;b&gt;亂動皆非吉，伏吟亦是凶。子孫發現，當勿藥而自痊；父母交重，縱延醫而難治。&lt;/b&gt;&lt;/span&gt;</v>
      </c>
    </row>
    <row r="39" spans="2:6" ht="54">
      <c r="C39" s="11" t="s">
        <v>3445</v>
      </c>
      <c r="D39" s="3" t="s">
        <v>1122</v>
      </c>
      <c r="E39" s="3" t="s">
        <v>1124</v>
      </c>
      <c r="F39" s="3" t="str">
        <f t="shared" si="0"/>
        <v>&lt;span&gt;※卦爻有多爻發動動爻，表人病都慌亂無頭緒，不是一個好現象，此時宜家人冷靜由專業醫生來做病情的判斷。伏吟即是鬼爻動變又成鬼爻，也是很凶險，為病症又會再復發，或是引起其他的併發症來。&lt;/span&gt;</v>
      </c>
    </row>
    <row r="40" spans="2:6" ht="72">
      <c r="C40" s="11" t="s">
        <v>3446</v>
      </c>
      <c r="D40" s="3" t="s">
        <v>1122</v>
      </c>
      <c r="E40" s="3" t="s">
        <v>1124</v>
      </c>
      <c r="F40" s="3" t="str">
        <f t="shared" si="0"/>
        <v>&lt;span&gt;※子孫醫藥發動，此病只要稍加照顧即可痊癒，不用擔心或亂服偏方成藥。父母爻發動剋子孫，醫藥無效此病若是眼前雖輕微，絕不可輕忽，會更加地嚴重，或是會有誤診的情形發生，需由多家醫院醫生來診斷。&lt;/span&gt;</v>
      </c>
    </row>
    <row r="41" spans="2:6" ht="18">
      <c r="C41" s="10" t="s">
        <v>3447</v>
      </c>
      <c r="D41" s="20" t="s">
        <v>1120</v>
      </c>
      <c r="E41" s="20" t="s">
        <v>1123</v>
      </c>
      <c r="F41" s="3" t="str">
        <f t="shared" si="0"/>
        <v>&lt;span&gt;&lt;b&gt;財動卦中，宜調脾胃；兄興象內，須理胸懷。&lt;/b&gt;&lt;/span&gt;</v>
      </c>
    </row>
    <row r="42" spans="2:6" ht="36">
      <c r="C42" s="11" t="s">
        <v>3448</v>
      </c>
      <c r="D42" s="3" t="s">
        <v>1122</v>
      </c>
      <c r="E42" s="3" t="s">
        <v>1124</v>
      </c>
      <c r="F42" s="3" t="str">
        <f t="shared" si="0"/>
        <v>&lt;span&gt;※財星主飲食於卦中宜靜不宜動，發動會來生鬼爻，動爻大都是食用不當或過度飲食，反使病情加重則需調整餐飲。&lt;/span&gt;</v>
      </c>
    </row>
    <row r="43" spans="2:6" ht="54">
      <c r="C43" s="11" t="s">
        <v>3449</v>
      </c>
      <c r="D43" s="3" t="s">
        <v>1122</v>
      </c>
      <c r="E43" s="3" t="s">
        <v>1124</v>
      </c>
      <c r="F43" s="3" t="str">
        <f t="shared" si="0"/>
        <v>&lt;span&gt;※卦中兄弟發動會來生助子孫，雖是有利於子孫醫藥，但也有兄剋財的凶象，是否會因醫療而來破財，因而精神情緒憂悶不佳，需要多加開導畢竟留得青山在不怕沒材燒，健康才是一切的根本。&lt;/span&gt;</v>
      </c>
    </row>
    <row r="44" spans="2:6" ht="32.4">
      <c r="C44" s="10" t="s">
        <v>3450</v>
      </c>
      <c r="D44" s="20" t="s">
        <v>1120</v>
      </c>
      <c r="E44" s="20" t="s">
        <v>1123</v>
      </c>
      <c r="F44" s="3" t="str">
        <f t="shared" si="0"/>
        <v>&lt;span&gt;&lt;b&gt;貪口腹而增憂，多為幫官傷世；愛滋味而進食，定因助福生身。&lt;/b&gt;&lt;/span&gt;</v>
      </c>
    </row>
    <row r="45" spans="2:6" ht="54">
      <c r="C45" s="11" t="s">
        <v>3451</v>
      </c>
      <c r="D45" s="3" t="s">
        <v>1122</v>
      </c>
      <c r="E45" s="3" t="s">
        <v>1124</v>
      </c>
      <c r="F45" s="3" t="str">
        <f t="shared" si="0"/>
        <v>&lt;span&gt;※卦中財星發動、鬼爻又來剋傷世爻，此一病症的加重定是由貪吃或亂吃而引起的，需要戒口腹之慾，從調理飲食來做起，病才能來痊癒。&lt;/span&gt;</v>
      </c>
    </row>
    <row r="46" spans="2:6" ht="54">
      <c r="C46" s="11" t="s">
        <v>3452</v>
      </c>
      <c r="D46" s="3" t="s">
        <v>1122</v>
      </c>
      <c r="E46" s="3" t="s">
        <v>1124</v>
      </c>
      <c r="F46" s="3" t="str">
        <f t="shared" si="0"/>
        <v>&lt;span&gt;※兄弟爻發動會來生助子孫，雖有剋財憂慮錢財的困境，但子孫若也發動，則是有貴人來相助，或是送來好消息使得病人胃口大好，而能來開心愉快地進食。&lt;/span&gt;</v>
      </c>
    </row>
    <row r="47" spans="2:6" ht="18">
      <c r="C47" s="10" t="s">
        <v>3453</v>
      </c>
      <c r="D47" s="20" t="s">
        <v>1120</v>
      </c>
      <c r="E47" s="20" t="s">
        <v>1123</v>
      </c>
      <c r="F47" s="3" t="str">
        <f t="shared" si="0"/>
        <v>&lt;span&gt;&lt;b&gt;卦遇六沖難起發，爻逢六合好收功。&lt;/b&gt;&lt;/span&gt;</v>
      </c>
    </row>
    <row r="48" spans="2:6" ht="54">
      <c r="C48" s="11" t="s">
        <v>3454</v>
      </c>
      <c r="D48" s="3" t="s">
        <v>1122</v>
      </c>
      <c r="E48" s="3" t="s">
        <v>1124</v>
      </c>
      <c r="F48" s="3" t="str">
        <f t="shared" si="0"/>
        <v>&lt;span&gt;※卦中六沖如八純卦，其他病症、近病會有逢沖即散的好現象，但是傳染病不宜多沖，反而會有擴散病發的問題，難以完全痊癒甚至會有後遺症發生。&lt;/span&gt;</v>
      </c>
    </row>
    <row r="49" spans="3:6" ht="36">
      <c r="C49" s="11" t="s">
        <v>3455</v>
      </c>
      <c r="D49" s="3" t="s">
        <v>1122</v>
      </c>
      <c r="E49" s="3" t="s">
        <v>1124</v>
      </c>
      <c r="F49" s="3" t="str">
        <f t="shared" si="0"/>
        <v>&lt;span&gt;若是卦爻為六合，表病症有被合住、黏住、控制住，反而是一件好現象，很快就可治癒。&lt;/span&gt;</v>
      </c>
    </row>
    <row r="50" spans="3:6" ht="32.4">
      <c r="C50" s="10" t="s">
        <v>3456</v>
      </c>
      <c r="D50" s="20" t="s">
        <v>1120</v>
      </c>
      <c r="E50" s="20" t="s">
        <v>1123</v>
      </c>
      <c r="F50" s="3" t="str">
        <f t="shared" si="0"/>
        <v>&lt;span&gt;&lt;b&gt;悶而不發，皆緣用伏加傷；發而不漿，只為官空增制。&lt;/b&gt;&lt;/span&gt;</v>
      </c>
    </row>
    <row r="51" spans="3:6" ht="36">
      <c r="C51" s="11" t="s">
        <v>3457</v>
      </c>
      <c r="D51" s="3" t="s">
        <v>1122</v>
      </c>
      <c r="E51" s="3" t="s">
        <v>1124</v>
      </c>
      <c r="F51" s="3" t="str">
        <f t="shared" si="0"/>
        <v>&lt;span&gt;※用神伏藏為被悶住的現象，若沒發動或日月來生助，此病很難醫治，若再被日月來剋傷，恐四五日後有命危的凶象。&lt;/span&gt;</v>
      </c>
    </row>
    <row r="52" spans="3:6" ht="36">
      <c r="C52" s="11" t="s">
        <v>3458</v>
      </c>
      <c r="D52" s="3" t="s">
        <v>1122</v>
      </c>
      <c r="E52" s="3" t="s">
        <v>1124</v>
      </c>
      <c r="F52" s="3" t="str">
        <f t="shared" si="0"/>
        <v>&lt;span&gt;※用神發動病本該好轉，但實際卻不見好轉，此時需注意是否鬼爻逢空亡，只是暫時的轉好現象，病根仍是存在，需加強觀察治療。&lt;/span&gt;</v>
      </c>
    </row>
    <row r="53" spans="3:6" ht="32.4">
      <c r="C53" s="10" t="s">
        <v>3459</v>
      </c>
      <c r="D53" s="20" t="s">
        <v>1120</v>
      </c>
      <c r="E53" s="20" t="s">
        <v>1123</v>
      </c>
      <c r="F53" s="3" t="str">
        <f t="shared" si="0"/>
        <v>&lt;span&gt;&lt;b&gt;原神若壞，縱出現兮不祥；主象受傷，得救護兮無礙。&lt;/b&gt;&lt;/span&gt;</v>
      </c>
    </row>
    <row r="54" spans="3:6" ht="54">
      <c r="C54" s="11" t="s">
        <v>3460</v>
      </c>
      <c r="D54" s="3" t="s">
        <v>1122</v>
      </c>
      <c r="E54" s="3" t="s">
        <v>1124</v>
      </c>
      <c r="F54" s="3" t="str">
        <f t="shared" si="0"/>
        <v>&lt;span&gt;※原神為用神的根所在，主病人的精神元氣，若原神被剋傷、逢空亡，則病人體弱、求生意志差，雖然原神有出現，但是對於病情也幫助不大，或許需要從根本的鼓勵、元氣調養來做起。&lt;/span&gt;</v>
      </c>
    </row>
    <row r="55" spans="3:6" ht="36">
      <c r="C55" s="11" t="s">
        <v>3461</v>
      </c>
      <c r="D55" s="3" t="s">
        <v>1122</v>
      </c>
      <c r="E55" s="3" t="s">
        <v>1124</v>
      </c>
      <c r="F55" s="3" t="str">
        <f t="shared" si="0"/>
        <v>&lt;span&gt;※反是用神被剋傷眼前病情嚴重，但是若原神發動旺相，則病人體質良好、意志力強，病症很快就能轉好無礙了。&lt;/span&gt;</v>
      </c>
    </row>
    <row r="56" spans="3:6" ht="32.4">
      <c r="C56" s="10" t="s">
        <v>3462</v>
      </c>
      <c r="D56" s="20" t="s">
        <v>1120</v>
      </c>
      <c r="E56" s="20" t="s">
        <v>1123</v>
      </c>
      <c r="F56" s="3" t="str">
        <f t="shared" si="0"/>
        <v>&lt;span&gt;&lt;b&gt;福鬼若值青龍，方宜痘種；用煞如臨白虎，且慢栽花。&lt;/b&gt;&lt;/span&gt;</v>
      </c>
    </row>
    <row r="57" spans="3:6" ht="36">
      <c r="C57" s="11" t="s">
        <v>3463</v>
      </c>
      <c r="D57" s="3" t="s">
        <v>1122</v>
      </c>
      <c r="E57" s="3" t="s">
        <v>1124</v>
      </c>
      <c r="F57" s="3" t="str">
        <f t="shared" si="0"/>
        <v>&lt;span&gt;※青龍為吉星，子孫或鬼爻逢青龍，日月也沒來剋傷用神，此日適宜來種痘打預防針。&lt;/span&gt;</v>
      </c>
    </row>
    <row r="58" spans="3:6" ht="36">
      <c r="C58" s="11" t="s">
        <v>3464</v>
      </c>
      <c r="D58" s="3" t="s">
        <v>1122</v>
      </c>
      <c r="E58" s="3" t="s">
        <v>1124</v>
      </c>
      <c r="F58" s="3" t="str">
        <f t="shared" si="0"/>
        <v>&lt;span&gt;※用神或鬼爻逢白虎，則此日還不宜來種痘打預防針，恐會有其他感染併發症產生。&lt;/span&gt;</v>
      </c>
    </row>
    <row r="59" spans="3:6" ht="32.4">
      <c r="C59" s="10" t="s">
        <v>3465</v>
      </c>
      <c r="D59" s="20" t="s">
        <v>1120</v>
      </c>
      <c r="E59" s="20" t="s">
        <v>1123</v>
      </c>
      <c r="F59" s="3" t="str">
        <f t="shared" si="0"/>
        <v>&lt;span&gt;&lt;b&gt;玄武沖世沖身，污婦魘而作變；白虎臨官臨用，火毒甚而未清。&lt;/b&gt;&lt;/span&gt;</v>
      </c>
    </row>
    <row r="60" spans="3:6" ht="54">
      <c r="C60" s="11" t="s">
        <v>3466</v>
      </c>
      <c r="D60" s="3" t="s">
        <v>1122</v>
      </c>
      <c r="E60" s="3" t="s">
        <v>1124</v>
      </c>
      <c r="F60" s="3" t="str">
        <f t="shared" si="0"/>
        <v>&lt;span&gt;※卦爻逢玄武沖剋世爻、用神，玄武主陰穢小人為針藥疫苗，恐因不當操作而被污染，不能再使用了。或是施打後出現併發症，則是此役苗已被污染。&lt;/span&gt;</v>
      </c>
    </row>
    <row r="61" spans="3:6" ht="36">
      <c r="C61" s="11" t="s">
        <v>3467</v>
      </c>
      <c r="D61" s="3" t="s">
        <v>1122</v>
      </c>
      <c r="E61" s="3" t="s">
        <v>1124</v>
      </c>
      <c r="F61" s="3" t="str">
        <f t="shared" si="0"/>
        <v>&lt;span&gt;※卦中鬼爻逢白虎，或用神逢白虎，表此人尚在發炎或有其他病症，此時也不宜施打疫苗。&lt;/span&gt;</v>
      </c>
    </row>
    <row r="62" spans="3:6" ht="32.4">
      <c r="C62" s="10" t="s">
        <v>3468</v>
      </c>
      <c r="D62" s="20" t="s">
        <v>1120</v>
      </c>
      <c r="E62" s="20" t="s">
        <v>1123</v>
      </c>
      <c r="F62" s="3" t="str">
        <f t="shared" si="0"/>
        <v>&lt;span&gt;&lt;b&gt;身上虎，須向五行言帶疾；爻中煞，當憑八卦論終身。&lt;/b&gt;&lt;/span&gt;</v>
      </c>
    </row>
    <row r="63" spans="3:6" ht="36">
      <c r="C63" s="11" t="s">
        <v>3469</v>
      </c>
      <c r="D63" s="3" t="s">
        <v>1122</v>
      </c>
      <c r="E63" s="3" t="s">
        <v>1124</v>
      </c>
      <c r="F63" s="3" t="str">
        <f t="shared" si="0"/>
        <v>&lt;span&gt;※卦爻中出現白虎，要看白虎臨在哪一六親上，或是白虎的五行為何？&lt;/span&gt;</v>
      </c>
    </row>
    <row r="64" spans="3:6" ht="54">
      <c r="C64" s="11" t="s">
        <v>3470</v>
      </c>
      <c r="D64" s="3" t="s">
        <v>1122</v>
      </c>
      <c r="E64" s="3" t="s">
        <v>1124</v>
      </c>
      <c r="F64" s="3" t="str">
        <f t="shared" si="0"/>
        <v>&lt;span&gt;其中以世爻最為重要，世爻為子孫則身體健康平安。世爻如為鬼爻病情明顯，旺衰看其嚴重程度，鬼爻五行則代表病症所在，可參考病症、病體一章來活用。&lt;/span&gt;</v>
      </c>
    </row>
    <row r="65" spans="3:6" ht="18">
      <c r="C65" s="11" t="s">
        <v>3471</v>
      </c>
      <c r="D65" s="3" t="s">
        <v>1122</v>
      </c>
      <c r="E65" s="3" t="s">
        <v>1124</v>
      </c>
      <c r="F65" s="3" t="str">
        <f t="shared" si="0"/>
        <v>&lt;span&gt;金為肺腑，增疼增嗽非宜；火屬心經，發瘡發斑大忌。&lt;/span&gt;</v>
      </c>
    </row>
    <row r="66" spans="3:6" ht="36">
      <c r="C66" s="11" t="s">
        <v>3472</v>
      </c>
      <c r="D66" s="3" t="s">
        <v>1122</v>
      </c>
      <c r="E66" s="3" t="s">
        <v>1124</v>
      </c>
      <c r="F66" s="3" t="str">
        <f t="shared" ref="F66:F86" si="1">D66&amp;C66&amp;E66</f>
        <v>&lt;span&gt;※鬼爻屬金為肺部、呼吸系統、鼻子等，旺相則有肺部疼痛、咳嗽等病症出現。&lt;/span&gt;</v>
      </c>
    </row>
    <row r="67" spans="3:6" ht="36">
      <c r="C67" s="11" t="s">
        <v>3473</v>
      </c>
      <c r="D67" s="3" t="s">
        <v>1122</v>
      </c>
      <c r="E67" s="3" t="s">
        <v>1124</v>
      </c>
      <c r="F67" s="3" t="str">
        <f t="shared" si="1"/>
        <v>&lt;span&gt;※鬼爻屬火為發燒發炎、心臟、血液等，旺相則痘瘡發作嚴重、蔓延全身，甚至會引發敗血等病症。&lt;/span&gt;</v>
      </c>
    </row>
    <row r="68" spans="3:6" ht="18">
      <c r="C68" s="10" t="s">
        <v>3474</v>
      </c>
      <c r="D68" s="20" t="s">
        <v>1120</v>
      </c>
      <c r="E68" s="20" t="s">
        <v>1123</v>
      </c>
      <c r="F68" s="3" t="str">
        <f t="shared" si="1"/>
        <v>&lt;span&gt;&lt;b&gt;木鬼乃風邪未表，水宮而寒食尚停；&lt;/b&gt;&lt;/span&gt;</v>
      </c>
    </row>
    <row r="69" spans="3:6" ht="54">
      <c r="C69" s="11" t="s">
        <v>3475</v>
      </c>
      <c r="D69" s="3" t="s">
        <v>1122</v>
      </c>
      <c r="E69" s="3" t="s">
        <v>1124</v>
      </c>
      <c r="F69" s="3" t="str">
        <f t="shared" si="1"/>
        <v>&lt;span&gt;※鬼爻屬卯木、巽木為風邪感冒，或是皮膚過敏發癢等症狀，尚未痊癒而又引起此痘疹病症。而震木屬肝可以此八卦宮所屬病症來推論之。&lt;/span&gt;</v>
      </c>
    </row>
    <row r="70" spans="3:6" ht="36">
      <c r="C70" s="11" t="s">
        <v>3476</v>
      </c>
      <c r="D70" s="3" t="s">
        <v>1122</v>
      </c>
      <c r="E70" s="3" t="s">
        <v>1124</v>
      </c>
      <c r="F70" s="3" t="str">
        <f t="shared" si="1"/>
        <v>&lt;span&gt;※鬼爻在坎水卦宮為腎臟，會有腰疼、兩耳焦乾等症狀出現。或是喜歡吃冰冷飲料、沙拉而來造成患病，需要改變飲食調理身體的。&lt;/span&gt;</v>
      </c>
    </row>
    <row r="71" spans="3:6" ht="18">
      <c r="C71" s="10" t="s">
        <v>3477</v>
      </c>
      <c r="D71" s="20" t="s">
        <v>1120</v>
      </c>
      <c r="E71" s="20" t="s">
        <v>1123</v>
      </c>
      <c r="F71" s="3" t="str">
        <f t="shared" si="1"/>
        <v>&lt;span&gt;&lt;b&gt;麻面官乘四土，破碎位遇三沖。&lt;/b&gt;&lt;/span&gt;</v>
      </c>
    </row>
    <row r="72" spans="3:6" ht="36">
      <c r="C72" s="11" t="s">
        <v>3478</v>
      </c>
      <c r="D72" s="3" t="s">
        <v>1122</v>
      </c>
      <c r="E72" s="3" t="s">
        <v>1124</v>
      </c>
      <c r="F72" s="3" t="str">
        <f t="shared" si="1"/>
        <v>&lt;span&gt;※此一論述談天花痊癒後的症狀現象，天花最忌諱痘疹結痂後會留下痕跡，其餘病症僅供參考不是很適用。&lt;/span&gt;</v>
      </c>
    </row>
    <row r="73" spans="3:6" ht="36">
      <c r="C73" s="11" t="s">
        <v>3479</v>
      </c>
      <c r="D73" s="3" t="s">
        <v>1122</v>
      </c>
      <c r="E73" s="3" t="s">
        <v>1124</v>
      </c>
      <c r="F73" s="3" t="str">
        <f t="shared" si="1"/>
        <v>&lt;span&gt;※鬼爻如為辰戌丑未四個土庫，天花痊癒後恐會留下痕跡，而成為麻子臉。若鬼爻被動爻日月所沖剋，則痕跡會散開如破碎狀。&lt;/span&gt;</v>
      </c>
    </row>
    <row r="74" spans="3:6" ht="36">
      <c r="C74" s="10" t="s">
        <v>3480</v>
      </c>
      <c r="D74" s="20" t="s">
        <v>1120</v>
      </c>
      <c r="E74" s="20" t="s">
        <v>1123</v>
      </c>
      <c r="F74" s="3" t="str">
        <f t="shared" si="1"/>
        <v>&lt;span&gt;&lt;b&gt;玄武主陰虛黑縮，勾陳應脹悶黃浮；螣蛇木擺似驚風，朱雀火炎真血熱。&lt;/b&gt;&lt;/span&gt;</v>
      </c>
    </row>
    <row r="75" spans="3:6" ht="36">
      <c r="C75" s="11" t="s">
        <v>3481</v>
      </c>
      <c r="D75" s="3" t="s">
        <v>1122</v>
      </c>
      <c r="E75" s="3" t="s">
        <v>1124</v>
      </c>
      <c r="F75" s="3" t="str">
        <f t="shared" si="1"/>
        <v>&lt;span&gt;※鬼爻逢玄武，天花痕跡會暗縮黑沈。鬼爻逢勾陳，天花痊癒後身體會腫脹、皮膚臘黃。&lt;/span&gt;</v>
      </c>
    </row>
    <row r="76" spans="3:6" ht="36">
      <c r="C76" s="11" t="s">
        <v>3482</v>
      </c>
      <c r="D76" s="3" t="s">
        <v>1122</v>
      </c>
      <c r="E76" s="3" t="s">
        <v>1124</v>
      </c>
      <c r="F76" s="3" t="str">
        <f t="shared" si="1"/>
        <v>&lt;span&gt;※鬼爻逢滕蛇，天花痊癒後人仍會驚慌害怕，驚恐還會有併發症來發生。&lt;/span&gt;</v>
      </c>
    </row>
    <row r="77" spans="3:6" ht="32.4">
      <c r="C77" s="11" t="s">
        <v>3483</v>
      </c>
      <c r="D77" s="3" t="s">
        <v>1122</v>
      </c>
      <c r="E77" s="3" t="s">
        <v>1124</v>
      </c>
      <c r="F77" s="3" t="str">
        <f t="shared" si="1"/>
        <v>&lt;span&gt;※鬼爻逢朱雀，天花痊癒後要注意，還會有其他病症發燒的後遺症。&lt;/span&gt;</v>
      </c>
    </row>
    <row r="78" spans="3:6" ht="18">
      <c r="C78" s="11" t="s">
        <v>3484</v>
      </c>
      <c r="D78" s="3" t="s">
        <v>1122</v>
      </c>
      <c r="E78" s="3" t="s">
        <v>1124</v>
      </c>
      <c r="F78" s="3" t="str">
        <f t="shared" si="1"/>
        <v>&lt;span&gt;白虎同忌煞交重，哭聲將至；青龍會恩星發動，慶賀強來。&lt;/span&gt;</v>
      </c>
    </row>
    <row r="79" spans="3:6" ht="36">
      <c r="C79" s="11" t="s">
        <v>3485</v>
      </c>
      <c r="D79" s="3" t="s">
        <v>1122</v>
      </c>
      <c r="E79" s="3" t="s">
        <v>1124</v>
      </c>
      <c r="F79" s="3" t="str">
        <f t="shared" si="1"/>
        <v>&lt;span&gt;※鬼爻逢白虎又是發動，天花此病恐難痊癒，要有病危辦後事的心理準備。&lt;/span&gt;</v>
      </c>
    </row>
    <row r="80" spans="3:6" ht="36">
      <c r="C80" s="11" t="s">
        <v>3486</v>
      </c>
      <c r="D80" s="3" t="s">
        <v>1122</v>
      </c>
      <c r="E80" s="3" t="s">
        <v>1124</v>
      </c>
      <c r="F80" s="3" t="str">
        <f t="shared" si="1"/>
        <v>&lt;span&gt;※鬼爻逢青龍或原神逢青龍發動，天花痊癒後會有眾人強強趕來其來祝賀病體痊癒，甚至開設飲宴來慶祝。&lt;/span&gt;</v>
      </c>
    </row>
    <row r="81" spans="3:6" ht="18">
      <c r="C81" s="10" t="s">
        <v>3487</v>
      </c>
      <c r="D81" s="20" t="s">
        <v>1120</v>
      </c>
      <c r="E81" s="20" t="s">
        <v>1123</v>
      </c>
      <c r="F81" s="3" t="str">
        <f t="shared" si="1"/>
        <v>&lt;span&gt;&lt;b&gt;定死活于五行生剋之中，決輕重于六神臨持之上。&lt;/b&gt;&lt;/span&gt;</v>
      </c>
    </row>
    <row r="82" spans="3:6" ht="48.6">
      <c r="C82" s="11" t="s">
        <v>3488</v>
      </c>
      <c r="D82" s="3" t="s">
        <v>1122</v>
      </c>
      <c r="E82" s="3" t="s">
        <v>1124</v>
      </c>
      <c r="F82" s="3" t="str">
        <f t="shared" si="1"/>
        <v>&lt;span&gt;※從卦爻的五行沖剋，如用神、世應爻被生旺來判斷為生，被剋傷衰相來判斷為死。或是從六親旺衰輕重變化，來判斷病情的嚴重程度。&lt;/span&gt;</v>
      </c>
    </row>
    <row r="83" spans="3:6" ht="54">
      <c r="C83" s="11" t="s">
        <v>3489</v>
      </c>
      <c r="D83" s="3" t="s">
        <v>1122</v>
      </c>
      <c r="E83" s="3" t="s">
        <v>1124</v>
      </c>
      <c r="F83" s="3" t="str">
        <f t="shared" si="1"/>
        <v>&lt;span&gt;這一些只是幫助我們在醫療診斷之外，能稍微來預知冥冥之中的變化，雖不可執迷要以現代的醫療診斷為主要，不過還是有些可來參考依據的。&lt;/span&gt;</v>
      </c>
    </row>
    <row r="84" spans="3:6" ht="32.4">
      <c r="C84" s="10" t="s">
        <v>3490</v>
      </c>
      <c r="D84" s="20" t="s">
        <v>1120</v>
      </c>
      <c r="E84" s="20" t="s">
        <v>1123</v>
      </c>
      <c r="F84" s="3" t="str">
        <f t="shared" si="1"/>
        <v>&lt;span&gt;&lt;b&gt;兒孫滿目未出花，耽許多憂慮；金玉滿堂失教訓，枉費心機。&lt;/b&gt;&lt;/span&gt;</v>
      </c>
    </row>
    <row r="85" spans="3:6" ht="72">
      <c r="C85" s="11" t="s">
        <v>3491</v>
      </c>
      <c r="D85" s="3" t="s">
        <v>1122</v>
      </c>
      <c r="E85" s="3" t="s">
        <v>1124</v>
      </c>
      <c r="F85" s="3" t="str">
        <f t="shared" si="1"/>
        <v>&lt;span&gt;※小嬰兒總是會有許多的病症要去照顧，雖然現下可以來施打預防針，但是有些如疫苗被污染、施打操作錯誤、藥劑過期等意外還是會來發生，所以事先能夠從卜卦卦爻來預知預防，也是一件很重要的事，可以免除許多不必要的擔憂掛慮。&lt;/span&gt;</v>
      </c>
    </row>
    <row r="86" spans="3:6" ht="54">
      <c r="C86" s="11" t="s">
        <v>3492</v>
      </c>
      <c r="D86" s="3" t="s">
        <v>1122</v>
      </c>
      <c r="E86" s="3" t="s">
        <v>1124</v>
      </c>
      <c r="F86" s="3" t="str">
        <f t="shared" si="1"/>
        <v>&lt;span&gt;※不過身體健康雖是重要，想要兒孫皆能光宗耀祖，最重要的還是在父母的教育上，要能從身教、言教來做起，不可寵溺呵護過度，才是一切的根本，不枉費對子女的一片教養心思。&lt;/span&gt;</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2499-D89D-4B86-83E7-AAAA8C2AF975}">
  <sheetPr codeName="工作表36"/>
  <dimension ref="B1:F88"/>
  <sheetViews>
    <sheetView topLeftCell="C80" workbookViewId="0">
      <selection activeCell="F1" sqref="F1:F88"/>
    </sheetView>
  </sheetViews>
  <sheetFormatPr defaultRowHeight="16.2"/>
  <cols>
    <col min="2" max="2" width="33" customWidth="1"/>
    <col min="3" max="3" width="77.88671875" style="3" customWidth="1"/>
    <col min="4" max="4" width="11.33203125" style="3" customWidth="1"/>
    <col min="5" max="5" width="12.5546875" style="3" customWidth="1"/>
    <col min="6" max="6" width="72" style="3" customWidth="1"/>
  </cols>
  <sheetData>
    <row r="1" spans="2:6" ht="18">
      <c r="B1" t="s">
        <v>1264</v>
      </c>
      <c r="C1" s="9" t="s">
        <v>3925</v>
      </c>
      <c r="D1" s="20" t="s">
        <v>1120</v>
      </c>
      <c r="E1" s="20" t="s">
        <v>1123</v>
      </c>
      <c r="F1" s="3" t="str">
        <f>D1&amp;C1&amp;E1</f>
        <v>&lt;span&gt;&lt;b&gt;【二十七論、失脫、捕捉與盜賊 】&lt;/b&gt;&lt;/span&gt;</v>
      </c>
    </row>
    <row r="2" spans="2:6" ht="18">
      <c r="B2" t="s">
        <v>1265</v>
      </c>
      <c r="C2" s="9" t="s">
        <v>1125</v>
      </c>
      <c r="D2" s="20" t="s">
        <v>1120</v>
      </c>
      <c r="E2" s="20" t="s">
        <v>1123</v>
      </c>
      <c r="F2" s="3" t="str">
        <f>D2&amp;C2&amp;E2</f>
        <v>&lt;span&gt;&lt;b&gt;『導讀註解說明』&lt;/b&gt;&lt;/span&gt;</v>
      </c>
    </row>
    <row r="3" spans="2:6" ht="54">
      <c r="B3" t="s">
        <v>1266</v>
      </c>
      <c r="C3" s="11" t="s">
        <v>3327</v>
      </c>
      <c r="D3" s="3" t="s">
        <v>1122</v>
      </c>
      <c r="E3" s="3" t="s">
        <v>1124</v>
      </c>
      <c r="F3" s="3" t="str">
        <f t="shared" ref="F3:F66" si="0">D3&amp;C3&amp;E3</f>
        <v>&lt;span&gt;失脫應該是指「被偷盜」、「被詐騙」、「丟掉東西」等意思，主要是針對住家安全，或出外旅遊時行李財物的安全注意，可以在每隔一段時間來卜求預防一下，是否在居家安全上需要加強注意。&lt;/span&gt;</v>
      </c>
    </row>
    <row r="4" spans="2:6" ht="48.6">
      <c r="B4" t="s">
        <v>1267</v>
      </c>
      <c r="C4" s="11" t="s">
        <v>3328</v>
      </c>
      <c r="D4" s="3" t="s">
        <v>1122</v>
      </c>
      <c r="E4" s="3" t="s">
        <v>1124</v>
      </c>
      <c r="F4" s="3" t="str">
        <f t="shared" si="0"/>
        <v>&lt;span&gt;或是已被偷盜時，趕快瞭解是否可被追回的機率有多高，也不失在緊張擔心之餘，除了依靠警方的幫助外，也可多一點瞭解求得安心。&lt;/span&gt;</v>
      </c>
    </row>
    <row r="5" spans="2:6">
      <c r="B5" t="s">
        <v>1268</v>
      </c>
      <c r="C5"/>
      <c r="D5" s="3" t="s">
        <v>1122</v>
      </c>
      <c r="E5" s="3" t="s">
        <v>1124</v>
      </c>
      <c r="F5" s="3" t="str">
        <f t="shared" si="0"/>
        <v>&lt;span&gt;&lt;/span&gt;</v>
      </c>
    </row>
    <row r="6" spans="2:6" ht="36">
      <c r="B6" t="s">
        <v>1269</v>
      </c>
      <c r="C6" s="9" t="s">
        <v>3329</v>
      </c>
      <c r="D6" s="20" t="s">
        <v>1120</v>
      </c>
      <c r="E6" s="20" t="s">
        <v>1123</v>
      </c>
      <c r="F6" s="3" t="str">
        <f t="shared" si="0"/>
        <v>&lt;span&gt;&lt;b&gt;＊＊ 卜求失脫、捕捉與盜賊，要先瞭解「六親」的用神分類定義來論起 ＊＊&lt;/b&gt;&lt;/span&gt;</v>
      </c>
    </row>
    <row r="7" spans="2:6" ht="18">
      <c r="B7" t="s">
        <v>1270</v>
      </c>
      <c r="C7" s="11" t="s">
        <v>3330</v>
      </c>
      <c r="D7" s="3" t="s">
        <v>1122</v>
      </c>
      <c r="E7" s="3" t="s">
        <v>1124</v>
      </c>
      <c r="F7" s="3" t="str">
        <f t="shared" si="0"/>
        <v>&lt;span&gt;跟財物有關係當然是以「妻財」為用神主角。&lt;/span&gt;</v>
      </c>
    </row>
    <row r="8" spans="2:6" ht="18">
      <c r="B8" t="s">
        <v>1414</v>
      </c>
      <c r="C8" s="11" t="s">
        <v>3331</v>
      </c>
      <c r="D8" s="3" t="s">
        <v>1122</v>
      </c>
      <c r="E8" s="3" t="s">
        <v>1124</v>
      </c>
      <c r="F8" s="3" t="str">
        <f t="shared" si="0"/>
        <v>&lt;span&gt;「子孫」主福神、財庫，為生妻財的原神。&lt;/span&gt;</v>
      </c>
    </row>
    <row r="9" spans="2:6" ht="18">
      <c r="B9" t="s">
        <v>1416</v>
      </c>
      <c r="C9" s="11" t="s">
        <v>3332</v>
      </c>
      <c r="D9" s="3" t="s">
        <v>1122</v>
      </c>
      <c r="E9" s="3" t="s">
        <v>1124</v>
      </c>
      <c r="F9" s="3" t="str">
        <f t="shared" si="0"/>
        <v>&lt;span&gt;「官鬼」主盜賊、邪穢，為妻財生官鬼洩氣的仇神。&lt;/span&gt;</v>
      </c>
    </row>
    <row r="10" spans="2:6" ht="18">
      <c r="B10" t="s">
        <v>1417</v>
      </c>
      <c r="C10" s="11" t="s">
        <v>3333</v>
      </c>
      <c r="D10" s="3" t="s">
        <v>1122</v>
      </c>
      <c r="E10" s="3" t="s">
        <v>1124</v>
      </c>
      <c r="F10" s="3" t="str">
        <f t="shared" si="0"/>
        <v>&lt;span&gt;「兄弟」主破財，為剋傷妻財的忌神。&lt;/span&gt;</v>
      </c>
    </row>
    <row r="11" spans="2:6" ht="18">
      <c r="B11" t="s">
        <v>1418</v>
      </c>
      <c r="C11" s="11" t="s">
        <v>3334</v>
      </c>
      <c r="D11" s="3" t="s">
        <v>1122</v>
      </c>
      <c r="E11" s="3" t="s">
        <v>1124</v>
      </c>
      <c r="F11" s="3" t="str">
        <f t="shared" si="0"/>
        <v>&lt;span&gt;「父母」主因果業力，為剋傷子孫原神的閒神。&lt;/span&gt;</v>
      </c>
    </row>
    <row r="12" spans="2:6" ht="18">
      <c r="B12" t="s">
        <v>1419</v>
      </c>
      <c r="C12" s="9" t="s">
        <v>1145</v>
      </c>
      <c r="D12" s="20" t="s">
        <v>1120</v>
      </c>
      <c r="E12" s="20" t="s">
        <v>1123</v>
      </c>
      <c r="F12" s="3" t="str">
        <f t="shared" si="0"/>
        <v>&lt;span&gt;&lt;b&gt;『白話批解如下』&lt;/b&gt;&lt;/span&gt;</v>
      </c>
    </row>
    <row r="13" spans="2:6" ht="32.4">
      <c r="B13" t="s">
        <v>1276</v>
      </c>
      <c r="C13" s="10" t="s">
        <v>3335</v>
      </c>
      <c r="D13" s="20" t="s">
        <v>1120</v>
      </c>
      <c r="E13" s="20" t="s">
        <v>1123</v>
      </c>
      <c r="F13" s="3" t="str">
        <f t="shared" si="0"/>
        <v>&lt;span&gt;&lt;b&gt;民苦飢寒，每有穿窬之輩，勿忘檢束，亦多遺失之虞。&lt;/b&gt;&lt;/span&gt;</v>
      </c>
    </row>
    <row r="14" spans="2:6" ht="18">
      <c r="B14" t="s">
        <v>1277</v>
      </c>
      <c r="C14" s="10" t="s">
        <v>3336</v>
      </c>
      <c r="D14" s="20" t="s">
        <v>1120</v>
      </c>
      <c r="E14" s="20" t="s">
        <v>1123</v>
      </c>
      <c r="F14" s="3" t="str">
        <f t="shared" si="0"/>
        <v>&lt;span&gt;&lt;b&gt;要識其中之得失，須詳卦上之妻財。&lt;/b&gt;&lt;/span&gt;</v>
      </c>
    </row>
    <row r="15" spans="2:6" ht="54">
      <c r="B15" t="s">
        <v>1278</v>
      </c>
      <c r="C15" s="11" t="s">
        <v>3337</v>
      </c>
      <c r="D15" s="3" t="s">
        <v>1122</v>
      </c>
      <c r="E15" s="3" t="s">
        <v>1124</v>
      </c>
      <c r="F15" s="3" t="str">
        <f t="shared" si="0"/>
        <v>&lt;span&gt;※人民因飢寒困苦才會有穿牆跳樑的小偷來偷盜，雖然要常常注意居家安全，但還是會有疏失之處，所以事先預防以卦爻來提醒自己的疏失，也是一件很重要的防範作為。&lt;/span&gt;</v>
      </c>
    </row>
    <row r="16" spans="2:6" ht="72">
      <c r="B16" t="s">
        <v>1279</v>
      </c>
      <c r="C16" s="11" t="s">
        <v>3338</v>
      </c>
      <c r="D16" s="3" t="s">
        <v>1122</v>
      </c>
      <c r="E16" s="3" t="s">
        <v>1124</v>
      </c>
      <c r="F16" s="3" t="str">
        <f t="shared" si="0"/>
        <v>&lt;span&gt;※卜問丟失的財物想要尋回，當然是以妻財為用神主角，若官鬼爻發動應該是被盜賊所偷去，如父兄也發動旺相，此一失物恐怕很難再找回了。子孫發動、用神財星安靜被生助，則是要再尋回才會容易有機會。&lt;/span&gt;</v>
      </c>
    </row>
    <row r="17" spans="2:6" ht="32.4">
      <c r="B17" t="s">
        <v>1280</v>
      </c>
      <c r="C17" s="10" t="s">
        <v>3339</v>
      </c>
      <c r="D17" s="20" t="s">
        <v>1120</v>
      </c>
      <c r="E17" s="20" t="s">
        <v>1123</v>
      </c>
      <c r="F17" s="3" t="str">
        <f t="shared" si="0"/>
        <v>&lt;span&gt;&lt;b&gt;自空化空，皆當置而不問；日旺月旺，總未散而可尋。&lt;/b&gt;&lt;/span&gt;</v>
      </c>
    </row>
    <row r="18" spans="2:6" ht="36">
      <c r="B18" t="s">
        <v>1281</v>
      </c>
      <c r="C18" s="11" t="s">
        <v>3340</v>
      </c>
      <c r="D18" s="3" t="s">
        <v>1122</v>
      </c>
      <c r="E18" s="3" t="s">
        <v>1124</v>
      </c>
      <c r="F18" s="3" t="str">
        <f t="shared" si="0"/>
        <v>&lt;span&gt;※財星用神逢空亡，或動爻變為空亡，表此物已無心去關心，應已經閒置很久有沒存在不是重要的事了。&lt;/span&gt;</v>
      </c>
    </row>
    <row r="19" spans="2:6" ht="36">
      <c r="B19" t="s">
        <v>1282</v>
      </c>
      <c r="C19" s="11" t="s">
        <v>3341</v>
      </c>
      <c r="D19" s="3" t="s">
        <v>1122</v>
      </c>
      <c r="E19" s="3" t="s">
        <v>1124</v>
      </c>
      <c r="F19" s="3" t="str">
        <f t="shared" si="0"/>
        <v>&lt;span&gt;※用神被日月所生旺相，丟失物應很快可已被人協助找回，不用過於擔心。&lt;/span&gt;</v>
      </c>
    </row>
    <row r="20" spans="2:6" ht="32.4">
      <c r="B20" t="s">
        <v>1283</v>
      </c>
      <c r="C20" s="10" t="s">
        <v>3342</v>
      </c>
      <c r="D20" s="20" t="s">
        <v>1120</v>
      </c>
      <c r="E20" s="20" t="s">
        <v>1123</v>
      </c>
      <c r="F20" s="3" t="str">
        <f t="shared" si="0"/>
        <v>&lt;span&gt;&lt;b&gt;內卦本宮，搜索家庭可見；他宮外卦，追來鄰里能知。&lt;/b&gt;&lt;/span&gt;</v>
      </c>
    </row>
    <row r="21" spans="2:6" ht="48.6">
      <c r="B21" t="s">
        <v>1284</v>
      </c>
      <c r="C21" s="11" t="s">
        <v>3343</v>
      </c>
      <c r="D21" s="3" t="s">
        <v>1122</v>
      </c>
      <c r="E21" s="3" t="s">
        <v>1124</v>
      </c>
      <c r="F21" s="3" t="str">
        <f t="shared" si="0"/>
        <v>&lt;span&gt;※財星用神在內卦，為失物還在家裡面，若在外卦則已在屋外，或許請教鄰居能夠知道。若在間爻可能在住家附近，或是鄰家角落邊。&lt;/span&gt;</v>
      </c>
    </row>
    <row r="22" spans="2:6" ht="32.4">
      <c r="B22" t="s">
        <v>1285</v>
      </c>
      <c r="C22" s="10" t="s">
        <v>3344</v>
      </c>
      <c r="D22" s="20" t="s">
        <v>1120</v>
      </c>
      <c r="E22" s="20" t="s">
        <v>1123</v>
      </c>
      <c r="F22" s="3" t="str">
        <f t="shared" si="0"/>
        <v>&lt;span&gt;&lt;b&gt;五路四門，六乃棟梁闊上；初井、二三為閨閫房中。&lt;/b&gt;&lt;/span&gt;</v>
      </c>
    </row>
    <row r="23" spans="2:6" ht="36">
      <c r="B23" t="s">
        <v>1286</v>
      </c>
      <c r="C23" s="11" t="s">
        <v>3345</v>
      </c>
      <c r="D23" s="3" t="s">
        <v>1122</v>
      </c>
      <c r="E23" s="3" t="s">
        <v>1124</v>
      </c>
      <c r="F23" s="3" t="str">
        <f t="shared" si="0"/>
        <v>&lt;span&gt;※卦爻爻位可來判斷遠近，外卦四爻在門口外邊，五爻在回家的路上，六爻在公司上班處。&lt;/span&gt;</v>
      </c>
    </row>
    <row r="24" spans="2:6" ht="32.4">
      <c r="B24" t="s">
        <v>1287</v>
      </c>
      <c r="C24" s="11" t="s">
        <v>3346</v>
      </c>
      <c r="D24" s="3" t="s">
        <v>1122</v>
      </c>
      <c r="E24" s="3" t="s">
        <v>1124</v>
      </c>
      <c r="F24" s="3" t="str">
        <f t="shared" si="0"/>
        <v>&lt;span&gt;※內卦初爻在廚房、水槽井邊，二爻在客廳，三爻在房間等處。&lt;/span&gt;</v>
      </c>
    </row>
    <row r="25" spans="2:6" ht="32.4">
      <c r="B25" t="s">
        <v>1288</v>
      </c>
      <c r="C25" s="10" t="s">
        <v>3347</v>
      </c>
      <c r="D25" s="20" t="s">
        <v>1120</v>
      </c>
      <c r="E25" s="20" t="s">
        <v>1123</v>
      </c>
      <c r="F25" s="3" t="str">
        <f t="shared" si="0"/>
        <v>&lt;span&gt;&lt;b&gt;水失于池，木乃柴薪之內；土埋在地，金為磚石之間。&lt;/b&gt;&lt;/span&gt;</v>
      </c>
    </row>
    <row r="26" spans="2:6" ht="54">
      <c r="B26" t="s">
        <v>1289</v>
      </c>
      <c r="C26" s="11" t="s">
        <v>3348</v>
      </c>
      <c r="D26" s="3" t="s">
        <v>1122</v>
      </c>
      <c r="E26" s="3" t="s">
        <v>1124</v>
      </c>
      <c r="F26" s="3" t="str">
        <f t="shared" si="0"/>
        <v>&lt;span&gt;※用神屬水或在坎卦宮，失物在水池、井邊、湖邊、河流邊。若屬木或在震卦，失物在堆放柴薪處，或是跟木相關如大型木頭家具、木頭衣櫥、木製沙發之下等處。&lt;/span&gt;</v>
      </c>
    </row>
    <row r="27" spans="2:6" ht="36">
      <c r="B27" t="s">
        <v>1290</v>
      </c>
      <c r="C27" s="11" t="s">
        <v>3349</v>
      </c>
      <c r="D27" s="3" t="s">
        <v>1122</v>
      </c>
      <c r="E27" s="3" t="s">
        <v>1124</v>
      </c>
      <c r="F27" s="3" t="str">
        <f t="shared" si="0"/>
        <v>&lt;span&gt;※或屬土在艮卦，失物在土裡或大石頭旁。或屬金乾卦，失物在大金屬物品旁。&lt;/span&gt;</v>
      </c>
    </row>
    <row r="28" spans="2:6" ht="36">
      <c r="B28" t="s">
        <v>2216</v>
      </c>
      <c r="C28" s="11" t="s">
        <v>3350</v>
      </c>
      <c r="D28" s="3" t="s">
        <v>1122</v>
      </c>
      <c r="E28" s="3" t="s">
        <v>1124</v>
      </c>
      <c r="F28" s="3" t="str">
        <f t="shared" si="0"/>
        <v>&lt;span&gt;也可配合八卦人物屬性來推斷，如坤卦為母在母親房間，其餘五行屬性可依此來類推。&lt;/span&gt;</v>
      </c>
    </row>
    <row r="29" spans="2:6" ht="32.4">
      <c r="B29" t="s">
        <v>1292</v>
      </c>
      <c r="C29" s="10" t="s">
        <v>3351</v>
      </c>
      <c r="D29" s="20" t="s">
        <v>1120</v>
      </c>
      <c r="E29" s="20" t="s">
        <v>1123</v>
      </c>
      <c r="F29" s="3" t="str">
        <f t="shared" si="0"/>
        <v>&lt;span&gt;&lt;b&gt;動入墓中，財深藏而不見；靜臨世上，物尚在而何妨。&lt;/b&gt;&lt;/span&gt;</v>
      </c>
    </row>
    <row r="30" spans="2:6" ht="36">
      <c r="B30" t="s">
        <v>1293</v>
      </c>
      <c r="C30" s="11" t="s">
        <v>3352</v>
      </c>
      <c r="D30" s="3" t="s">
        <v>1122</v>
      </c>
      <c r="E30" s="3" t="s">
        <v>1124</v>
      </c>
      <c r="F30" s="3" t="str">
        <f t="shared" si="0"/>
        <v>&lt;span&gt;※用神財星發動變為墓土，此物已被深藏而難以找到，不用再多費力氣了。&lt;/span&gt;</v>
      </c>
    </row>
    <row r="31" spans="2:6" ht="36">
      <c r="B31" t="s">
        <v>1294</v>
      </c>
      <c r="C31" s="11" t="s">
        <v>3353</v>
      </c>
      <c r="D31" s="3" t="s">
        <v>1122</v>
      </c>
      <c r="E31" s="3" t="s">
        <v>1124</v>
      </c>
      <c r="F31" s="3" t="str">
        <f t="shared" si="0"/>
        <v>&lt;span&gt;※用神在世爻且安靜不動，此物還在沒被藏住或遠離，還可趕快尋找，應還能順利找找到。&lt;/span&gt;</v>
      </c>
    </row>
    <row r="32" spans="2:6" ht="32.4">
      <c r="B32" t="s">
        <v>1295</v>
      </c>
      <c r="C32" s="10" t="s">
        <v>3354</v>
      </c>
      <c r="D32" s="20" t="s">
        <v>1120</v>
      </c>
      <c r="E32" s="20" t="s">
        <v>1123</v>
      </c>
      <c r="F32" s="3" t="str">
        <f t="shared" si="0"/>
        <v>&lt;span&gt;&lt;b&gt;鬼墓爻臨，必在墳邊墓側；日辰合住，定然器掩遮藏。&lt;/b&gt;&lt;/span&gt;</v>
      </c>
    </row>
    <row r="33" spans="2:6" ht="36">
      <c r="B33" t="s">
        <v>1296</v>
      </c>
      <c r="C33" s="11" t="s">
        <v>3355</v>
      </c>
      <c r="D33" s="3" t="s">
        <v>1122</v>
      </c>
      <c r="E33" s="3" t="s">
        <v>1124</v>
      </c>
      <c r="F33" s="3" t="str">
        <f t="shared" si="0"/>
        <v>&lt;span&gt;※用神財星相鄰為鬼爻墓土，此物在寺廟、神明廳、祭拜神桌處或靠近墳墓旁。&lt;/span&gt;</v>
      </c>
    </row>
    <row r="34" spans="2:6" ht="36">
      <c r="C34" s="11" t="s">
        <v>3356</v>
      </c>
      <c r="D34" s="3" t="s">
        <v>1122</v>
      </c>
      <c r="E34" s="3" t="s">
        <v>1124</v>
      </c>
      <c r="F34" s="3" t="str">
        <f t="shared" si="0"/>
        <v>&lt;span&gt;※財星被日辰合住，表有被外來之力或物品所遮掩蓋住，要翻開東西找一番。&lt;/span&gt;</v>
      </c>
    </row>
    <row r="35" spans="2:6" ht="32.4">
      <c r="C35" s="10" t="s">
        <v>3357</v>
      </c>
      <c r="D35" s="20" t="s">
        <v>1120</v>
      </c>
      <c r="E35" s="20" t="s">
        <v>1123</v>
      </c>
      <c r="F35" s="3" t="str">
        <f t="shared" si="0"/>
        <v>&lt;span&gt;&lt;b&gt;子爻福變妻，財須探鼠穴；西地逢福德，當檢雞栖財。&lt;/b&gt;&lt;/span&gt;</v>
      </c>
    </row>
    <row r="36" spans="2:6" ht="54">
      <c r="C36" s="11" t="s">
        <v>3358</v>
      </c>
      <c r="D36" s="3" t="s">
        <v>1122</v>
      </c>
      <c r="E36" s="3" t="s">
        <v>1124</v>
      </c>
      <c r="F36" s="3" t="str">
        <f t="shared" si="0"/>
        <v>&lt;span&gt;※卦爻子孫福神為子水動變為財星，失物恐被子老鼠刁走或北方等，需探詢一些角落、桌櫃底下，或往北方來尋找。其餘卦爻地支屬性可依此來類推。&lt;/span&gt;</v>
      </c>
    </row>
    <row r="37" spans="2:6" ht="32.4">
      <c r="C37" s="11" t="s">
        <v>3359</v>
      </c>
      <c r="D37" s="3" t="s">
        <v>1122</v>
      </c>
      <c r="E37" s="3" t="s">
        <v>1124</v>
      </c>
      <c r="F37" s="3" t="str">
        <f t="shared" si="0"/>
        <v>&lt;span&gt;※子孫為酉金主西方、生肖雞，可往西方或跟雞相關的處所來尋找。&lt;/span&gt;</v>
      </c>
    </row>
    <row r="38" spans="2:6" ht="32.4">
      <c r="C38" s="10" t="s">
        <v>3360</v>
      </c>
      <c r="D38" s="20" t="s">
        <v>1120</v>
      </c>
      <c r="E38" s="20" t="s">
        <v>1123</v>
      </c>
      <c r="F38" s="3" t="str">
        <f t="shared" si="0"/>
        <v>&lt;span&gt;&lt;b&gt;鬼在空中世動，則自家所失；財伏應下世合，則假貸於人。&lt;/b&gt;&lt;/span&gt;</v>
      </c>
    </row>
    <row r="39" spans="2:6" ht="36">
      <c r="C39" s="11" t="s">
        <v>3361</v>
      </c>
      <c r="D39" s="3" t="s">
        <v>1122</v>
      </c>
      <c r="E39" s="3" t="s">
        <v>1124</v>
      </c>
      <c r="F39" s="3" t="str">
        <f t="shared" si="0"/>
        <v>&lt;span&gt;※卦中無鬼爻或鬼爻逢空亡或世爻發動，都是在自家所遺失，或是自家人所來偷取的。&lt;/span&gt;</v>
      </c>
    </row>
    <row r="40" spans="2:6" ht="36">
      <c r="C40" s="11" t="s">
        <v>3362</v>
      </c>
      <c r="D40" s="3" t="s">
        <v>1122</v>
      </c>
      <c r="E40" s="3" t="s">
        <v>1124</v>
      </c>
      <c r="F40" s="3" t="str">
        <f t="shared" si="0"/>
        <v>&lt;span&gt;※財星伏藏於應爻，應爻相合世爻，此物是因情感牽扯拿給他人使用，或借用給他人，而假藉說遺失。&lt;/span&gt;</v>
      </c>
    </row>
    <row r="41" spans="2:6" ht="32.4">
      <c r="C41" s="10" t="s">
        <v>3363</v>
      </c>
      <c r="D41" s="20" t="s">
        <v>1120</v>
      </c>
      <c r="E41" s="20" t="s">
        <v>1123</v>
      </c>
      <c r="F41" s="3" t="str">
        <f t="shared" si="0"/>
        <v>&lt;span&gt;&lt;b&gt;若伏子孫，當在僧房道院；如伏父母，必遺衣笈書箱。&lt;/b&gt;&lt;/span&gt;</v>
      </c>
    </row>
    <row r="42" spans="2:6" ht="36">
      <c r="C42" s="11" t="s">
        <v>3364</v>
      </c>
      <c r="D42" s="3" t="s">
        <v>1122</v>
      </c>
      <c r="E42" s="3" t="s">
        <v>1124</v>
      </c>
      <c r="F42" s="3" t="str">
        <f t="shared" si="0"/>
        <v>&lt;span&gt;※財星伏藏於子孫之下，此物藏於寺院廟宇僧房之中，或是小孩的房中，或與此類相關處所。&lt;/span&gt;</v>
      </c>
    </row>
    <row r="43" spans="2:6" ht="54">
      <c r="C43" s="11" t="s">
        <v>3365</v>
      </c>
      <c r="D43" s="3" t="s">
        <v>1122</v>
      </c>
      <c r="E43" s="3" t="s">
        <v>1124</v>
      </c>
      <c r="F43" s="3" t="str">
        <f t="shared" si="0"/>
        <v>&lt;span&gt;※伏藏於父母，可能遺忘放在書箱、書櫃、衣櫃之中。因子孫主僧道、小孩，父母主書信、衣服、父母等，其餘六親分類可依此來類推。&lt;/span&gt;</v>
      </c>
    </row>
    <row r="44" spans="2:6" ht="36">
      <c r="C44" s="10" t="s">
        <v>3366</v>
      </c>
      <c r="D44" s="20" t="s">
        <v>1120</v>
      </c>
      <c r="E44" s="20" t="s">
        <v>1123</v>
      </c>
      <c r="F44" s="3" t="str">
        <f t="shared" si="0"/>
        <v>&lt;span&gt;&lt;b&gt;在內則家中失脫，在外則他處遺亡。財伏逢沖，必是人移物動；鬼興出現，定為賊竊人偷。&lt;/b&gt;&lt;/span&gt;</v>
      </c>
    </row>
    <row r="45" spans="2:6" ht="18">
      <c r="C45" s="11" t="s">
        <v>3367</v>
      </c>
      <c r="D45" s="3" t="s">
        <v>1122</v>
      </c>
      <c r="E45" s="3" t="s">
        <v>1124</v>
      </c>
      <c r="F45" s="3" t="str">
        <f t="shared" si="0"/>
        <v>&lt;span&gt;※財星伏藏在內卦則是家中遺失，外卦則是外面遺失。&lt;/span&gt;</v>
      </c>
    </row>
    <row r="46" spans="2:6" ht="36">
      <c r="C46" s="11" t="s">
        <v>3368</v>
      </c>
      <c r="D46" s="3" t="s">
        <v>1122</v>
      </c>
      <c r="E46" s="3" t="s">
        <v>1124</v>
      </c>
      <c r="F46" s="3" t="str">
        <f t="shared" si="0"/>
        <v>&lt;span&gt;※財星伏藏被動爻所沖出，失物已經有被挪移到他處，原失處已難尋找。鬼爻旺動則是被竊賊所偷走的，不是自己遺忘丟失。&lt;/span&gt;</v>
      </c>
    </row>
    <row r="47" spans="2:6" ht="32.4">
      <c r="C47" s="10" t="s">
        <v>3369</v>
      </c>
      <c r="D47" s="20" t="s">
        <v>1120</v>
      </c>
      <c r="E47" s="20" t="s">
        <v>1123</v>
      </c>
      <c r="F47" s="3" t="str">
        <f t="shared" si="0"/>
        <v>&lt;span&gt;&lt;b&gt;陰女陽男，內卦則家人可決；生壯墓老，他宮則外賊無疑。&lt;/b&gt;&lt;/span&gt;</v>
      </c>
    </row>
    <row r="48" spans="2:6" ht="36">
      <c r="C48" s="11" t="s">
        <v>3370</v>
      </c>
      <c r="D48" s="3" t="s">
        <v>1122</v>
      </c>
      <c r="E48" s="3" t="s">
        <v>1124</v>
      </c>
      <c r="F48" s="3" t="str">
        <f t="shared" si="0"/>
        <v>&lt;span&gt;※鬼爻在內卦為自家人所偷取，可由卦爻陰陽來判斷陽男或陰女所為。&lt;/span&gt;</v>
      </c>
    </row>
    <row r="49" spans="3:6" ht="36">
      <c r="C49" s="11" t="s">
        <v>3371</v>
      </c>
      <c r="D49" s="3" t="s">
        <v>1122</v>
      </c>
      <c r="E49" s="3" t="s">
        <v>1124</v>
      </c>
      <c r="F49" s="3" t="str">
        <f t="shared" si="0"/>
        <v>&lt;span&gt;※鬼爻在外卦則是外賊所為，十二長生可來判斷老少，墓老者、帝旺壯少、臨官青少年等。&lt;/span&gt;</v>
      </c>
    </row>
    <row r="50" spans="3:6" ht="32.4">
      <c r="C50" s="10" t="s">
        <v>3372</v>
      </c>
      <c r="D50" s="20" t="s">
        <v>1120</v>
      </c>
      <c r="E50" s="20" t="s">
        <v>1123</v>
      </c>
      <c r="F50" s="3" t="str">
        <f t="shared" si="0"/>
        <v>&lt;span&gt;&lt;b&gt;乾宮鬼帶螣蛇，西北方瘦長男子；巽象官加白虎，東南上肥胖陰人。&lt;/b&gt;&lt;/span&gt;</v>
      </c>
    </row>
    <row r="51" spans="3:6" ht="36">
      <c r="C51" s="11" t="s">
        <v>3373</v>
      </c>
      <c r="D51" s="3" t="s">
        <v>1122</v>
      </c>
      <c r="E51" s="3" t="s">
        <v>1124</v>
      </c>
      <c r="F51" s="3" t="str">
        <f t="shared" si="0"/>
        <v>&lt;span&gt;※鬼爻在乾卦又逢滕蛇，西北方瘦長男子所來偷取，鬼爻在巽卦逢白虎，東南方肥胖女人來偷取。&lt;/span&gt;</v>
      </c>
    </row>
    <row r="52" spans="3:6" ht="32.4">
      <c r="C52" s="10" t="s">
        <v>3374</v>
      </c>
      <c r="D52" s="20" t="s">
        <v>1120</v>
      </c>
      <c r="E52" s="20" t="s">
        <v>1123</v>
      </c>
      <c r="F52" s="3" t="str">
        <f t="shared" si="0"/>
        <v>&lt;span&gt;&lt;b&gt;與世刑沖，必是冤仇相聚，與福交變，必然僧道同謀。&lt;/b&gt;&lt;/span&gt;</v>
      </c>
    </row>
    <row r="53" spans="3:6" ht="32.4">
      <c r="C53" s="11" t="s">
        <v>3375</v>
      </c>
      <c r="D53" s="3" t="s">
        <v>1122</v>
      </c>
      <c r="E53" s="3" t="s">
        <v>1124</v>
      </c>
      <c r="F53" s="3" t="str">
        <f t="shared" si="0"/>
        <v>&lt;span&gt;※鬼爻沖剋世爻，為挾怨蓄意而來，假意相處後再下手偷取。&lt;/span&gt;</v>
      </c>
    </row>
    <row r="54" spans="3:6" ht="36">
      <c r="C54" s="11" t="s">
        <v>3376</v>
      </c>
      <c r="D54" s="3" t="s">
        <v>1122</v>
      </c>
      <c r="E54" s="3" t="s">
        <v>1124</v>
      </c>
      <c r="F54" s="3" t="str">
        <f t="shared" si="0"/>
        <v>&lt;span&gt;※子孫動化為鬼爻，恐是修行人有來參與同謀，或是在共修道場寺廟中，有師兄姐假來共修參拜，而真正是來偷牟取財物。&lt;/span&gt;</v>
      </c>
    </row>
    <row r="55" spans="3:6" ht="36">
      <c r="C55" s="11" t="s">
        <v>3377</v>
      </c>
      <c r="D55" s="3" t="s">
        <v>1122</v>
      </c>
      <c r="E55" s="3" t="s">
        <v>1124</v>
      </c>
      <c r="F55" s="3" t="str">
        <f t="shared" si="0"/>
        <v>&lt;span&gt;其餘他爻動化為鬼爻，均可以此來推論之。如兄動化為鬼，兄弟友人來偷取。&lt;/span&gt;</v>
      </c>
    </row>
    <row r="56" spans="3:6" ht="32.4">
      <c r="C56" s="10" t="s">
        <v>3378</v>
      </c>
      <c r="D56" s="20" t="s">
        <v>1120</v>
      </c>
      <c r="E56" s="20" t="s">
        <v>1123</v>
      </c>
      <c r="F56" s="3" t="str">
        <f t="shared" si="0"/>
        <v>&lt;span&gt;&lt;b&gt;鬼遇生扶，慣得中間滋味；官興上下，須防內外勾連。&lt;/b&gt;&lt;/span&gt;</v>
      </c>
    </row>
    <row r="57" spans="3:6" ht="36">
      <c r="C57" s="11" t="s">
        <v>3379</v>
      </c>
      <c r="D57" s="3" t="s">
        <v>1122</v>
      </c>
      <c r="E57" s="3" t="s">
        <v>1124</v>
      </c>
      <c r="F57" s="3" t="str">
        <f t="shared" si="0"/>
        <v>&lt;span&gt;※鬼爻遇到生助旺相，其常做此偷盜的慣竊老手，已經成為習慣也樂得此中滋味。&lt;/span&gt;</v>
      </c>
    </row>
    <row r="58" spans="3:6" ht="32.4">
      <c r="C58" s="11" t="s">
        <v>3380</v>
      </c>
      <c r="D58" s="3" t="s">
        <v>1122</v>
      </c>
      <c r="E58" s="3" t="s">
        <v>1124</v>
      </c>
      <c r="F58" s="3" t="str">
        <f t="shared" si="0"/>
        <v>&lt;span&gt;※卦中上下兩卦都出現鬼爻，需慎防內鬼外賊互相勾連串通。&lt;/span&gt;</v>
      </c>
    </row>
    <row r="59" spans="3:6" ht="32.4">
      <c r="C59" s="10" t="s">
        <v>3381</v>
      </c>
      <c r="D59" s="20" t="s">
        <v>1120</v>
      </c>
      <c r="E59" s="20" t="s">
        <v>1123</v>
      </c>
      <c r="F59" s="3" t="str">
        <f t="shared" si="0"/>
        <v>&lt;span&gt;&lt;b&gt;世去沖官，失主必曾驚覺；日來剋鬼，賊心亦自驚疑。&lt;/b&gt;&lt;/span&gt;</v>
      </c>
    </row>
    <row r="60" spans="3:6" ht="18">
      <c r="C60" s="11" t="s">
        <v>3382</v>
      </c>
      <c r="D60" s="3" t="s">
        <v>1122</v>
      </c>
      <c r="E60" s="3" t="s">
        <v>1124</v>
      </c>
      <c r="F60" s="3" t="str">
        <f t="shared" si="0"/>
        <v>&lt;span&gt;※世爻沖剋鬼爻，失主已經有所驚覺而來防範之中。&lt;/span&gt;</v>
      </c>
    </row>
    <row r="61" spans="3:6" ht="36">
      <c r="C61" s="11" t="s">
        <v>3383</v>
      </c>
      <c r="D61" s="3" t="s">
        <v>1122</v>
      </c>
      <c r="E61" s="3" t="s">
        <v>1124</v>
      </c>
      <c r="F61" s="3" t="str">
        <f t="shared" si="0"/>
        <v>&lt;span&gt;※日辰沖剋鬼爻，外來警方已有通報，盜賊已有被驚動警覺中，或是此賊已被警方所逮捕。&lt;/span&gt;</v>
      </c>
    </row>
    <row r="62" spans="3:6" ht="32.4">
      <c r="C62" s="10" t="s">
        <v>3384</v>
      </c>
      <c r="D62" s="20" t="s">
        <v>1120</v>
      </c>
      <c r="E62" s="20" t="s">
        <v>1123</v>
      </c>
      <c r="F62" s="3" t="str">
        <f t="shared" si="0"/>
        <v>&lt;span&gt;&lt;b&gt;子動丑宮，問牧童定知消息；福興酉地，見酒客可探情由。&lt;/b&gt;&lt;/span&gt;</v>
      </c>
    </row>
    <row r="63" spans="3:6" ht="36">
      <c r="C63" s="11" t="s">
        <v>3385</v>
      </c>
      <c r="D63" s="3" t="s">
        <v>1122</v>
      </c>
      <c r="E63" s="3" t="s">
        <v>1124</v>
      </c>
      <c r="F63" s="3" t="str">
        <f t="shared" si="0"/>
        <v>&lt;span&gt;※子孫為福神發動，表此偷盜事件會有人看到，如卦象為丑宮在艮山卦上，可向山上牧童詢問，或相關在山上活動的人會有看到。&lt;/span&gt;</v>
      </c>
    </row>
    <row r="64" spans="3:6" ht="54">
      <c r="C64" s="11" t="s">
        <v>3386</v>
      </c>
      <c r="D64" s="3" t="s">
        <v>1122</v>
      </c>
      <c r="E64" s="3" t="s">
        <v>1124</v>
      </c>
      <c r="F64" s="3" t="str">
        <f t="shared" si="0"/>
        <v>&lt;span&gt;※子孫福神發動為酉金地支，見到喝酒的人或是酒店跟酒相關的處所，都可以來向其詢問。另若子孫爻為子支水，可向屬水相關的人來洽詢，其餘卦象屬性和地支五行都可以此類推。&lt;/span&gt;</v>
      </c>
    </row>
    <row r="65" spans="3:6" ht="32.4">
      <c r="C65" s="10" t="s">
        <v>3387</v>
      </c>
      <c r="D65" s="20" t="s">
        <v>1120</v>
      </c>
      <c r="E65" s="20" t="s">
        <v>1123</v>
      </c>
      <c r="F65" s="3" t="str">
        <f t="shared" si="0"/>
        <v>&lt;span&gt;&lt;b&gt;兄動劫財，若卜起贓無處覓；官興剋世，如占捕盜必傷身。&lt;/b&gt;&lt;/span&gt;</v>
      </c>
    </row>
    <row r="66" spans="3:6" ht="36">
      <c r="C66" s="11" t="s">
        <v>3388</v>
      </c>
      <c r="D66" s="3" t="s">
        <v>1122</v>
      </c>
      <c r="E66" s="3" t="s">
        <v>1124</v>
      </c>
      <c r="F66" s="3" t="str">
        <f t="shared" si="0"/>
        <v>&lt;span&gt;※卦中兄弟發動主剋傷財星大破財，要來追回被偷的贓物應該很難的，無處尋覓呢。&lt;/span&gt;</v>
      </c>
    </row>
    <row r="67" spans="3:6" ht="32.4">
      <c r="C67" s="11" t="s">
        <v>3389</v>
      </c>
      <c r="D67" s="3" t="s">
        <v>1122</v>
      </c>
      <c r="E67" s="3" t="s">
        <v>1124</v>
      </c>
      <c r="F67" s="3" t="str">
        <f t="shared" ref="F67:F88" si="1">D67&amp;C67&amp;E67</f>
        <v>&lt;span&gt;※鬼爻動興盛旺相來剋傷世爻，如親自去追捕盜賊恐怕會反被傷害。&lt;/span&gt;</v>
      </c>
    </row>
    <row r="68" spans="3:6" ht="32.4">
      <c r="C68" s="10" t="s">
        <v>3390</v>
      </c>
      <c r="D68" s="20" t="s">
        <v>1120</v>
      </c>
      <c r="E68" s="20" t="s">
        <v>1123</v>
      </c>
      <c r="F68" s="3" t="str">
        <f t="shared" si="1"/>
        <v>&lt;span&gt;&lt;b&gt;世值子孫，任彼強梁何足慮；鬼臨墓庫，縱能巡捕亦難擒。&lt;/b&gt;&lt;/span&gt;</v>
      </c>
    </row>
    <row r="69" spans="3:6" ht="36">
      <c r="C69" s="11" t="s">
        <v>3391</v>
      </c>
      <c r="D69" s="3" t="s">
        <v>1122</v>
      </c>
      <c r="E69" s="3" t="s">
        <v>1124</v>
      </c>
      <c r="F69" s="3" t="str">
        <f t="shared" si="1"/>
        <v>&lt;span&gt;※世爻為子孫福神，遇到強盜綁架擄人終會得救，因此不用過於擔心掛慮。&lt;/span&gt;</v>
      </c>
    </row>
    <row r="70" spans="3:6" ht="36">
      <c r="C70" s="11" t="s">
        <v>3392</v>
      </c>
      <c r="D70" s="3" t="s">
        <v>1122</v>
      </c>
      <c r="E70" s="3" t="s">
        <v>1124</v>
      </c>
      <c r="F70" s="3" t="str">
        <f t="shared" si="1"/>
        <v>&lt;span&gt;※鬼爻為墓庫土或動爻變為墓土，有庫藏、隱伏、內斂的含意，因此賊人不容易被發現，警方到處尋補也難查獲。&lt;/span&gt;</v>
      </c>
    </row>
    <row r="71" spans="3:6" ht="32.4">
      <c r="C71" s="10" t="s">
        <v>3393</v>
      </c>
      <c r="D71" s="20" t="s">
        <v>1120</v>
      </c>
      <c r="E71" s="20" t="s">
        <v>1123</v>
      </c>
      <c r="F71" s="3" t="str">
        <f t="shared" si="1"/>
        <v>&lt;span&gt;&lt;b&gt;日合賊爻，必有窩藏之主；動爻鬼煞，還逢指示之人。&lt;/b&gt;&lt;/span&gt;</v>
      </c>
    </row>
    <row r="72" spans="3:6" ht="36">
      <c r="C72" s="11" t="s">
        <v>3394</v>
      </c>
      <c r="D72" s="3" t="s">
        <v>1122</v>
      </c>
      <c r="E72" s="3" t="s">
        <v>1124</v>
      </c>
      <c r="F72" s="3" t="str">
        <f t="shared" si="1"/>
        <v>&lt;span&gt;※日辰來相合鬼爻，表有外來人或外助來幫忙窩藏賊人，需另外從其互動人士來查詢起。&lt;/span&gt;</v>
      </c>
    </row>
    <row r="73" spans="3:6" ht="36">
      <c r="C73" s="11" t="s">
        <v>3395</v>
      </c>
      <c r="D73" s="3" t="s">
        <v>1122</v>
      </c>
      <c r="E73" s="3" t="s">
        <v>1124</v>
      </c>
      <c r="F73" s="3" t="str">
        <f t="shared" si="1"/>
        <v>&lt;span&gt;※動爻子孫或動爻變為子孫來沖剋鬼爻，為有人會來暗中指出賊人到底藏在何處，或向線民查詢即可得知。&lt;/span&gt;</v>
      </c>
    </row>
    <row r="74" spans="3:6" ht="18">
      <c r="C74" s="10" t="s">
        <v>3396</v>
      </c>
      <c r="D74" s="20" t="s">
        <v>1120</v>
      </c>
      <c r="E74" s="20" t="s">
        <v>1123</v>
      </c>
      <c r="F74" s="3" t="str">
        <f t="shared" si="1"/>
        <v>&lt;span&gt;&lt;b&gt;卦若無官，理當論伏；財如發動，墓處推詳。&lt;/b&gt;&lt;/span&gt;</v>
      </c>
    </row>
    <row r="75" spans="3:6" ht="54">
      <c r="C75" s="11" t="s">
        <v>3397</v>
      </c>
      <c r="D75" s="3" t="s">
        <v>1122</v>
      </c>
      <c r="E75" s="3" t="s">
        <v>1124</v>
      </c>
      <c r="F75" s="3" t="str">
        <f t="shared" si="1"/>
        <v>&lt;span&gt;※卦爻中無鬼爻，雖可以用賊人、危險伏藏，目前沒有傷害來論，但是要注意財星發動或旺相的問題，因財生官此為暗生旺動的現象，恐會有人已在暗中策劃唆使之中。&lt;/span&gt;</v>
      </c>
    </row>
    <row r="76" spans="3:6" ht="36">
      <c r="C76" s="11" t="s">
        <v>3398</v>
      </c>
      <c r="D76" s="3" t="s">
        <v>1122</v>
      </c>
      <c r="E76" s="3" t="s">
        <v>1124</v>
      </c>
      <c r="F76" s="3" t="str">
        <f t="shared" si="1"/>
        <v>&lt;span&gt;※鬼爻伏藏或是要從伏在哪一卦爻之下，如財爻之下為妻子或與女子相關人之中，如兄弟之下為家人兄弟或友人相關人士之中。&lt;/span&gt;</v>
      </c>
    </row>
    <row r="77" spans="3:6" ht="54">
      <c r="C77" s="11" t="s">
        <v>3399</v>
      </c>
      <c r="D77" s="3" t="s">
        <v>1122</v>
      </c>
      <c r="E77" s="3" t="s">
        <v>1124</v>
      </c>
      <c r="F77" s="3" t="str">
        <f t="shared" si="1"/>
        <v>&lt;span&gt;※要尋找被偷的財物，卦中財星發動此物正在被搬動或是銷贓之中，可以往財星變爻的地支的方向來追查。如財星為寅支東方動變為申支，可往西方偏西南方來追查。&lt;/span&gt;</v>
      </c>
    </row>
    <row r="78" spans="3:6" ht="32.4">
      <c r="C78" s="10" t="s">
        <v>3400</v>
      </c>
      <c r="D78" s="20" t="s">
        <v>1120</v>
      </c>
      <c r="E78" s="20" t="s">
        <v>1123</v>
      </c>
      <c r="F78" s="3" t="str">
        <f t="shared" si="1"/>
        <v>&lt;span&gt;&lt;b&gt;伏若剋飛，終被他人隱匿；飛如剋伏，還為我輩擒拿。&lt;/b&gt;&lt;/span&gt;</v>
      </c>
    </row>
    <row r="79" spans="3:6" ht="36">
      <c r="C79" s="11" t="s">
        <v>3401</v>
      </c>
      <c r="D79" s="3" t="s">
        <v>1122</v>
      </c>
      <c r="E79" s="3" t="s">
        <v>1124</v>
      </c>
      <c r="F79" s="3" t="str">
        <f t="shared" si="1"/>
        <v>&lt;span&gt;※鬼爻伏藏本來就已經不易被查詢，若又來剋傷飛神，則所被隱伏的飛神之人，恐有受到其威脅壓迫，而不敢將其驅趕出或通報&lt;/span&gt;</v>
      </c>
    </row>
    <row r="80" spans="3:6" ht="36">
      <c r="C80" s="11" t="s">
        <v>3402</v>
      </c>
      <c r="D80" s="3" t="s">
        <v>1122</v>
      </c>
      <c r="E80" s="3" t="s">
        <v>1124</v>
      </c>
      <c r="F80" s="3" t="str">
        <f t="shared" si="1"/>
        <v>&lt;span&gt;※飛神來剋傷伏藏的鬼爻，為此賊人雖有躲藏，但反被所躲該處的人來捉拿捕獲，或是被暗中通報而被抓獲。&lt;/span&gt;</v>
      </c>
    </row>
    <row r="81" spans="3:6" ht="32.4">
      <c r="C81" s="10" t="s">
        <v>3403</v>
      </c>
      <c r="D81" s="20" t="s">
        <v>1120</v>
      </c>
      <c r="E81" s="20" t="s">
        <v>1123</v>
      </c>
      <c r="F81" s="3" t="str">
        <f t="shared" si="1"/>
        <v>&lt;span&gt;&lt;b&gt;若伏空爻，借賃屋居非護賊；如藏世下，提防竊盜要留心。&lt;/b&gt;&lt;/span&gt;</v>
      </c>
    </row>
    <row r="82" spans="3:6" ht="54">
      <c r="C82" s="11" t="s">
        <v>3404</v>
      </c>
      <c r="D82" s="3" t="s">
        <v>1122</v>
      </c>
      <c r="E82" s="3" t="s">
        <v>1124</v>
      </c>
      <c r="F82" s="3" t="str">
        <f t="shared" si="1"/>
        <v>&lt;span&gt;※鬼爻伏藏逢空亡，表所被躲的處所或人並不知道此人是賊人，而不是蓄意要來窩藏賊人。或是賊人已隱匿身份租屋躲藏，該處的人並不認識此人。&lt;/span&gt;</v>
      </c>
    </row>
    <row r="83" spans="3:6" ht="54">
      <c r="C83" s="11" t="s">
        <v>3405</v>
      </c>
      <c r="D83" s="3" t="s">
        <v>1122</v>
      </c>
      <c r="E83" s="3" t="s">
        <v>1124</v>
      </c>
      <c r="F83" s="3" t="str">
        <f t="shared" si="1"/>
        <v>&lt;span&gt;※鬼爻如伏藏在世爻之下，表此賊已在此處之中伺機而動，或已有人正在籌備計畫當中，眼前雖安靜無事，但終會有偷盜受害的凶事來發生，需要進一步來詳查是誰在謀劃之中，事先預防阻止。&lt;/span&gt;</v>
      </c>
    </row>
    <row r="84" spans="3:6" ht="32.4">
      <c r="C84" s="10" t="s">
        <v>3406</v>
      </c>
      <c r="D84" s="20" t="s">
        <v>1120</v>
      </c>
      <c r="E84" s="20" t="s">
        <v>1123</v>
      </c>
      <c r="F84" s="3" t="str">
        <f t="shared" si="1"/>
        <v>&lt;span&gt;&lt;b&gt;倘失舟車衣服，不宜妻位交重；或亡走獸飛禽，切忌父爻發動。&lt;/b&gt;&lt;/span&gt;</v>
      </c>
    </row>
    <row r="85" spans="3:6" ht="36">
      <c r="C85" s="11" t="s">
        <v>3407</v>
      </c>
      <c r="D85" s="3" t="s">
        <v>1122</v>
      </c>
      <c r="E85" s="3" t="s">
        <v>1124</v>
      </c>
      <c r="F85" s="3" t="str">
        <f t="shared" si="1"/>
        <v>&lt;span&gt;※若是所遺失被偷的是汽車、珠寶、現金錢財等動產，不宜財星發動旺相，表此物已經被轉手銷贓難以追回了。&lt;/span&gt;</v>
      </c>
    </row>
    <row r="86" spans="3:6" ht="36">
      <c r="C86" s="11" t="s">
        <v>3408</v>
      </c>
      <c r="D86" s="3" t="s">
        <v>1122</v>
      </c>
      <c r="E86" s="3" t="s">
        <v>1124</v>
      </c>
      <c r="F86" s="3" t="str">
        <f t="shared" si="1"/>
        <v>&lt;span&gt;或是汽車、衣服等我使用的東西，是以父母為代表，因此也不宜財星發動剋父母，表此物被剋傷而難以再尋回。&lt;/span&gt;</v>
      </c>
    </row>
    <row r="87" spans="3:6" ht="36">
      <c r="C87" s="11" t="s">
        <v>3409</v>
      </c>
      <c r="D87" s="3" t="s">
        <v>1122</v>
      </c>
      <c r="E87" s="3" t="s">
        <v>1124</v>
      </c>
      <c r="F87" s="3" t="str">
        <f t="shared" si="1"/>
        <v>&lt;span&gt;※若被偷或走失是牛羊、貓狗寵物等牲畜是以子孫為代表，因此不宜父母發動剋傷子孫，所走失被偷的寵物牲畜，也是很難尋回的。&lt;/span&gt;</v>
      </c>
    </row>
    <row r="88" spans="3:6" ht="54">
      <c r="C88" s="11" t="s">
        <v>3410</v>
      </c>
      <c r="D88" s="3" t="s">
        <v>1122</v>
      </c>
      <c r="E88" s="3" t="s">
        <v>1124</v>
      </c>
      <c r="F88" s="3" t="str">
        <f t="shared" si="1"/>
        <v>&lt;span&gt;此一論述是以所遺失被偷的財物為主角，而不是單以「妻財」為用神主角，可以來參考斟酌應用，不必過於執於此一論述，反而失去了卦中取用神主角的重點方向。&lt;/span&gt;</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E0F0-29C3-44CF-9231-BB20F364B46A}">
  <sheetPr codeName="工作表35"/>
  <dimension ref="B1:F84"/>
  <sheetViews>
    <sheetView topLeftCell="C75" workbookViewId="0">
      <selection activeCell="F1" sqref="F1:F84"/>
    </sheetView>
  </sheetViews>
  <sheetFormatPr defaultRowHeight="16.2"/>
  <cols>
    <col min="2" max="2" width="33" customWidth="1"/>
    <col min="3" max="3" width="77.88671875" style="3" customWidth="1"/>
    <col min="4" max="4" width="11.109375" style="3" customWidth="1"/>
    <col min="5" max="5" width="12.5546875" style="3" customWidth="1"/>
    <col min="6" max="6" width="72" style="3" customWidth="1"/>
  </cols>
  <sheetData>
    <row r="1" spans="2:6" ht="18">
      <c r="B1" t="s">
        <v>1264</v>
      </c>
      <c r="C1" s="9" t="s">
        <v>3924</v>
      </c>
      <c r="D1" s="20" t="s">
        <v>1120</v>
      </c>
      <c r="E1" s="20" t="s">
        <v>1123</v>
      </c>
      <c r="F1" s="3" t="str">
        <f>D1&amp;C1&amp;E1</f>
        <v>&lt;span&gt;&lt;b&gt;【二十六論、逃亡 】&lt;/b&gt;&lt;/span&gt;</v>
      </c>
    </row>
    <row r="2" spans="2:6" ht="18">
      <c r="B2" t="s">
        <v>1265</v>
      </c>
      <c r="C2" s="9" t="s">
        <v>1125</v>
      </c>
      <c r="D2" s="20" t="s">
        <v>1120</v>
      </c>
      <c r="E2" s="20" t="s">
        <v>1123</v>
      </c>
      <c r="F2" s="3" t="str">
        <f>D2&amp;C2&amp;E2</f>
        <v>&lt;span&gt;&lt;b&gt;『導讀註解說明』&lt;/b&gt;&lt;/span&gt;</v>
      </c>
    </row>
    <row r="3" spans="2:6" ht="54">
      <c r="B3" t="s">
        <v>1266</v>
      </c>
      <c r="C3" s="11" t="s">
        <v>3248</v>
      </c>
      <c r="D3" s="3" t="s">
        <v>1122</v>
      </c>
      <c r="E3" s="3" t="s">
        <v>1124</v>
      </c>
      <c r="F3" s="3" t="str">
        <f t="shared" ref="F3:F66" si="0">D3&amp;C3&amp;E3</f>
        <v>&lt;span&gt;逃亡？乍看之下有點恐怖！這也是古今不同對事情看法的不同，以現今安穩的生活環境來看，除非是作奸犯科之人，怎會有「逃亡」的行為呢？&lt;/span&gt;</v>
      </c>
    </row>
    <row r="4" spans="2:6" ht="36">
      <c r="B4" t="s">
        <v>1267</v>
      </c>
      <c r="C4" s="11" t="s">
        <v>3249</v>
      </c>
      <c r="D4" s="3" t="s">
        <v>1122</v>
      </c>
      <c r="E4" s="3" t="s">
        <v>1124</v>
      </c>
      <c r="F4" s="3" t="str">
        <f t="shared" si="0"/>
        <v>&lt;span&gt;除了違法犯紀、作奸犯科適用於逃亡外，一般應該是用「逃避、躲避、離去、走失」的角度來看和卜求，才是較適合通用的。&lt;/span&gt;</v>
      </c>
    </row>
    <row r="5" spans="2:6" ht="18">
      <c r="B5" t="s">
        <v>1268</v>
      </c>
      <c r="C5" s="11" t="s">
        <v>3250</v>
      </c>
      <c r="D5" s="3" t="s">
        <v>1122</v>
      </c>
      <c r="E5" s="3" t="s">
        <v>1124</v>
      </c>
      <c r="F5" s="3" t="str">
        <f t="shared" si="0"/>
        <v>&lt;span&gt;為何需要逃避、離去呢？&lt;/span&gt;</v>
      </c>
    </row>
    <row r="6" spans="2:6" ht="36">
      <c r="B6" t="s">
        <v>1269</v>
      </c>
      <c r="C6" s="11" t="s">
        <v>3251</v>
      </c>
      <c r="D6" s="3" t="s">
        <v>1122</v>
      </c>
      <c r="E6" s="3" t="s">
        <v>1124</v>
      </c>
      <c r="F6" s="3" t="str">
        <f t="shared" si="0"/>
        <v>&lt;span&gt;夫妻不合、男女朋友吵架、父子母女意見起衝突、合夥人拆夥、同事杆格等，都可用逃避的主題來請示此類問題的吉凶變化。&lt;/span&gt;</v>
      </c>
    </row>
    <row r="7" spans="2:6">
      <c r="B7" t="s">
        <v>1270</v>
      </c>
      <c r="D7" s="3" t="s">
        <v>1122</v>
      </c>
      <c r="E7" s="3" t="s">
        <v>1124</v>
      </c>
      <c r="F7" s="3" t="str">
        <f t="shared" si="0"/>
        <v>&lt;span&gt;&lt;/span&gt;</v>
      </c>
    </row>
    <row r="8" spans="2:6" ht="32.4">
      <c r="B8" t="s">
        <v>1414</v>
      </c>
      <c r="C8" s="9" t="s">
        <v>1674</v>
      </c>
      <c r="D8" s="20" t="s">
        <v>1120</v>
      </c>
      <c r="E8" s="20" t="s">
        <v>1123</v>
      </c>
      <c r="F8" s="3" t="str">
        <f t="shared" si="0"/>
        <v>&lt;span&gt;&lt;b&gt;＊＊ 卜求 ，要先瞭解「六親」的用神分類定義來論起 ＊＊&lt;/b&gt;&lt;/span&gt;</v>
      </c>
    </row>
    <row r="9" spans="2:6" ht="36">
      <c r="B9" t="s">
        <v>1416</v>
      </c>
      <c r="C9" s="11" t="s">
        <v>3252</v>
      </c>
      <c r="D9" s="3" t="s">
        <v>1122</v>
      </c>
      <c r="E9" s="3" t="s">
        <v>1124</v>
      </c>
      <c r="F9" s="3" t="str">
        <f t="shared" si="0"/>
        <v>&lt;span&gt;人跟人相處總會有遇到事情衝突而逃避，誰逃避就以那人為用神，這是此一主題在用神取用上的另一不同點。&lt;/span&gt;</v>
      </c>
    </row>
    <row r="10" spans="2:6" ht="18">
      <c r="B10" t="s">
        <v>1417</v>
      </c>
      <c r="C10" s="11" t="s">
        <v>3253</v>
      </c>
      <c r="D10" s="3" t="s">
        <v>1122</v>
      </c>
      <c r="E10" s="3" t="s">
        <v>1124</v>
      </c>
      <c r="F10" s="3" t="str">
        <f t="shared" si="0"/>
        <v>&lt;span&gt;如卜問，&lt;/span&gt;</v>
      </c>
    </row>
    <row r="11" spans="2:6" ht="18">
      <c r="B11" t="s">
        <v>1418</v>
      </c>
      <c r="C11" s="11" t="s">
        <v>3254</v>
      </c>
      <c r="D11" s="3" t="s">
        <v>1122</v>
      </c>
      <c r="E11" s="3" t="s">
        <v>1124</v>
      </c>
      <c r="F11" s="3" t="str">
        <f t="shared" si="0"/>
        <v>&lt;span&gt;先生、男友逃避以「官鬼」為用神。&lt;/span&gt;</v>
      </c>
    </row>
    <row r="12" spans="2:6" ht="18">
      <c r="B12" t="s">
        <v>1419</v>
      </c>
      <c r="C12" s="11" t="s">
        <v>3255</v>
      </c>
      <c r="D12" s="3" t="s">
        <v>1122</v>
      </c>
      <c r="E12" s="3" t="s">
        <v>1124</v>
      </c>
      <c r="F12" s="3" t="str">
        <f t="shared" si="0"/>
        <v>&lt;span&gt;妻子、女友、佣人、看護逃避以「妻財」為用神。&lt;/span&gt;</v>
      </c>
    </row>
    <row r="13" spans="2:6" ht="18">
      <c r="B13" t="s">
        <v>1276</v>
      </c>
      <c r="C13" s="11" t="s">
        <v>3256</v>
      </c>
      <c r="D13" s="3" t="s">
        <v>1122</v>
      </c>
      <c r="E13" s="3" t="s">
        <v>1124</v>
      </c>
      <c r="F13" s="3" t="str">
        <f t="shared" si="0"/>
        <v>&lt;span&gt;子女、晚輩、屬下逃避以「子孫」為用神。&lt;/span&gt;</v>
      </c>
    </row>
    <row r="14" spans="2:6" ht="32.4">
      <c r="B14" t="s">
        <v>1277</v>
      </c>
      <c r="C14" s="11" t="s">
        <v>3257</v>
      </c>
      <c r="D14" s="3" t="s">
        <v>1122</v>
      </c>
      <c r="E14" s="3" t="s">
        <v>1124</v>
      </c>
      <c r="F14" s="3" t="str">
        <f t="shared" si="0"/>
        <v>&lt;span&gt;兄弟家人、一般友人、合夥人、同事逃避以「兄弟」為用神。&lt;/span&gt;</v>
      </c>
    </row>
    <row r="15" spans="2:6" ht="18">
      <c r="B15" t="s">
        <v>1278</v>
      </c>
      <c r="C15" s="11" t="s">
        <v>3258</v>
      </c>
      <c r="D15" s="3" t="s">
        <v>1122</v>
      </c>
      <c r="E15" s="3" t="s">
        <v>1124</v>
      </c>
      <c r="F15" s="3" t="str">
        <f t="shared" si="0"/>
        <v>&lt;span&gt;父母長輩逃避以「父母」為用神。&lt;/span&gt;</v>
      </c>
    </row>
    <row r="16" spans="2:6" ht="18">
      <c r="B16" t="s">
        <v>1279</v>
      </c>
      <c r="C16" s="11" t="s">
        <v>3259</v>
      </c>
      <c r="D16" s="3" t="s">
        <v>1122</v>
      </c>
      <c r="E16" s="3" t="s">
        <v>1124</v>
      </c>
      <c r="F16" s="3" t="str">
        <f t="shared" si="0"/>
        <v>&lt;span&gt;「世爻」表卜問之人，「應爻」表被卜問的人或事。&lt;/span&gt;</v>
      </c>
    </row>
    <row r="17" spans="2:6" ht="18">
      <c r="B17" t="s">
        <v>1280</v>
      </c>
      <c r="C17" s="9" t="s">
        <v>1145</v>
      </c>
      <c r="D17" s="20" t="s">
        <v>1120</v>
      </c>
      <c r="E17" s="20" t="s">
        <v>1123</v>
      </c>
      <c r="F17" s="3" t="str">
        <f t="shared" si="0"/>
        <v>&lt;span&gt;&lt;b&gt;『白話批解如下』&lt;/b&gt;&lt;/span&gt;</v>
      </c>
    </row>
    <row r="18" spans="2:6" ht="18">
      <c r="B18" t="s">
        <v>1281</v>
      </c>
      <c r="C18" s="10" t="s">
        <v>3260</v>
      </c>
      <c r="D18" s="20" t="s">
        <v>1120</v>
      </c>
      <c r="E18" s="20" t="s">
        <v>1123</v>
      </c>
      <c r="F18" s="3" t="str">
        <f t="shared" si="0"/>
        <v>&lt;span&gt;&lt;b&gt;寬以禦敵，眾侮慢斯，加嚴以治人，逃亡遂起。&lt;/b&gt;&lt;/span&gt;</v>
      </c>
    </row>
    <row r="19" spans="2:6" ht="18">
      <c r="B19" t="s">
        <v>1282</v>
      </c>
      <c r="C19" s="10" t="s">
        <v>3261</v>
      </c>
      <c r="D19" s="3" t="s">
        <v>1122</v>
      </c>
      <c r="E19" s="3" t="s">
        <v>1124</v>
      </c>
      <c r="F19" s="3" t="str">
        <f t="shared" si="0"/>
        <v>&lt;span&gt;故雖大聖之有容，尚謂小人之難養，須察用爻方知實跡。&lt;/span&gt;</v>
      </c>
    </row>
    <row r="20" spans="2:6" ht="54">
      <c r="B20" t="s">
        <v>1283</v>
      </c>
      <c r="C20" s="11" t="s">
        <v>3262</v>
      </c>
      <c r="D20" s="3" t="s">
        <v>1122</v>
      </c>
      <c r="E20" s="3" t="s">
        <v>1124</v>
      </c>
      <c r="F20" s="3" t="str">
        <f t="shared" si="0"/>
        <v>&lt;span&gt;※對敵對有過節的人寬大疏於防範，或是被大家無理來欺侮打壓、無心回應，或是自身過於嚴厲待人，怎是會興起躲開逃避的想法和問題來。&lt;/span&gt;</v>
      </c>
    </row>
    <row r="21" spans="2:6" ht="54">
      <c r="B21" t="s">
        <v>1284</v>
      </c>
      <c r="C21" s="11" t="s">
        <v>3263</v>
      </c>
      <c r="D21" s="3" t="s">
        <v>1122</v>
      </c>
      <c r="E21" s="3" t="s">
        <v>1124</v>
      </c>
      <c r="F21" s="3" t="str">
        <f t="shared" si="0"/>
        <v>&lt;span&gt;※因此縱使賢能大聖人事事慈悲寬容，還是會有諸多小人是非來橫加侵擾，所以是否需要進一步來面對處理，或是避開其干擾，就需要祈求先佛神靈，在卦爻上以其智慧給予一明燈方向指示。&lt;/span&gt;</v>
      </c>
    </row>
    <row r="22" spans="2:6" ht="18">
      <c r="B22" t="s">
        <v>1285</v>
      </c>
      <c r="C22" s="10" t="s">
        <v>3264</v>
      </c>
      <c r="D22" s="20" t="s">
        <v>1120</v>
      </c>
      <c r="E22" s="20" t="s">
        <v>1123</v>
      </c>
      <c r="F22" s="3" t="str">
        <f t="shared" si="0"/>
        <v>&lt;span&gt;&lt;b&gt;若臨午地，必往南方，或化寅爻，轉移東北。&lt;/b&gt;&lt;/span&gt;</v>
      </c>
    </row>
    <row r="23" spans="2:6" ht="54">
      <c r="B23" t="s">
        <v>1286</v>
      </c>
      <c r="C23" s="11" t="s">
        <v>3265</v>
      </c>
      <c r="D23" s="3" t="s">
        <v>1122</v>
      </c>
      <c r="E23" s="3" t="s">
        <v>1124</v>
      </c>
      <c r="F23" s="3" t="str">
        <f t="shared" si="0"/>
        <v>&lt;span&gt;※若有人已經起衝突而躲避不知去向，則以其六親來取用神，如妻子之類以妻財為用神等類推。若在午火地則往南方而去，以用神五行所屬方位來推論。&lt;/span&gt;</v>
      </c>
    </row>
    <row r="24" spans="2:6" ht="36">
      <c r="B24" t="s">
        <v>1287</v>
      </c>
      <c r="C24" s="11" t="s">
        <v>3266</v>
      </c>
      <c r="D24" s="3" t="s">
        <v>1122</v>
      </c>
      <c r="E24" s="3" t="s">
        <v>1124</v>
      </c>
      <c r="F24" s="3" t="str">
        <f t="shared" si="0"/>
        <v>&lt;span&gt;若是動爻變為寅木東方，則是會由南方再轉往東方。其餘可以此類推。&lt;/span&gt;</v>
      </c>
    </row>
    <row r="25" spans="2:6" ht="32.4">
      <c r="B25" t="s">
        <v>1288</v>
      </c>
      <c r="C25" s="10" t="s">
        <v>3267</v>
      </c>
      <c r="D25" s="20" t="s">
        <v>1120</v>
      </c>
      <c r="E25" s="20" t="s">
        <v>1123</v>
      </c>
      <c r="F25" s="3" t="str">
        <f t="shared" si="0"/>
        <v>&lt;span&gt;&lt;b&gt;木屬震宮，都邑京城之內；金居兌象，菴觀寺院之中。&lt;/b&gt;&lt;/span&gt;</v>
      </c>
    </row>
    <row r="26" spans="2:6" ht="36">
      <c r="B26" t="s">
        <v>1289</v>
      </c>
      <c r="C26" s="11" t="s">
        <v>3268</v>
      </c>
      <c r="D26" s="3" t="s">
        <v>1122</v>
      </c>
      <c r="E26" s="3" t="s">
        <v>1124</v>
      </c>
      <c r="F26" s="3" t="str">
        <f t="shared" si="0"/>
        <v>&lt;span&gt;※用神之人在震卦上，震卦為東方、為動，衍生為熱鬧都市的地方、長男大哥在一起。&lt;/span&gt;</v>
      </c>
    </row>
    <row r="27" spans="2:6" ht="36">
      <c r="B27" t="s">
        <v>2215</v>
      </c>
      <c r="C27" s="11" t="s">
        <v>3269</v>
      </c>
      <c r="D27" s="3" t="s">
        <v>1122</v>
      </c>
      <c r="E27" s="3" t="s">
        <v>1124</v>
      </c>
      <c r="F27" s="3" t="str">
        <f t="shared" si="0"/>
        <v>&lt;span&gt;乾卦為西北方、為天，衍生為首都、父親父性長輩庇護庇護、主管家中。&lt;/span&gt;</v>
      </c>
    </row>
    <row r="28" spans="2:6" ht="18">
      <c r="B28" t="s">
        <v>1291</v>
      </c>
      <c r="C28" s="11" t="s">
        <v>3270</v>
      </c>
      <c r="D28" s="3" t="s">
        <v>1122</v>
      </c>
      <c r="E28" s="3" t="s">
        <v>1124</v>
      </c>
      <c r="F28" s="3" t="str">
        <f t="shared" si="0"/>
        <v>&lt;span&gt;坎卦為北方、為水，衍生為河邊、海邊、跟中男在一起。&lt;/span&gt;</v>
      </c>
    </row>
    <row r="29" spans="2:6" ht="18">
      <c r="B29" t="s">
        <v>1292</v>
      </c>
      <c r="C29" s="11" t="s">
        <v>3271</v>
      </c>
      <c r="D29" s="3" t="s">
        <v>1122</v>
      </c>
      <c r="E29" s="3" t="s">
        <v>1124</v>
      </c>
      <c r="F29" s="3" t="str">
        <f t="shared" si="0"/>
        <v>&lt;span&gt;艮卦為東北方、為山，衍生為山野、森林、跟少男在一起。&lt;/span&gt;</v>
      </c>
    </row>
    <row r="30" spans="2:6" ht="36">
      <c r="B30" t="s">
        <v>1293</v>
      </c>
      <c r="C30" s="11" t="s">
        <v>3272</v>
      </c>
      <c r="D30" s="3" t="s">
        <v>1122</v>
      </c>
      <c r="E30" s="3" t="s">
        <v>1124</v>
      </c>
      <c r="F30" s="3" t="str">
        <f t="shared" si="0"/>
        <v>&lt;span&gt;坤卦為西南方、為大地田園，衍生為鄉村農家田園、受母親母性長輩庇護。&lt;/span&gt;</v>
      </c>
    </row>
    <row r="31" spans="2:6" ht="36">
      <c r="B31" t="s">
        <v>1294</v>
      </c>
      <c r="C31" s="11" t="s">
        <v>3273</v>
      </c>
      <c r="D31" s="3" t="s">
        <v>1122</v>
      </c>
      <c r="E31" s="3" t="s">
        <v>1124</v>
      </c>
      <c r="F31" s="3" t="str">
        <f t="shared" si="0"/>
        <v>&lt;span&gt;巽卦為東南方、為風吹，衍生為平原丘陵風順、矮樹林、跟長女大姊在一起。&lt;/span&gt;</v>
      </c>
    </row>
    <row r="32" spans="2:6" ht="36">
      <c r="B32" t="s">
        <v>1295</v>
      </c>
      <c r="C32" s="11" t="s">
        <v>3274</v>
      </c>
      <c r="D32" s="3" t="s">
        <v>1122</v>
      </c>
      <c r="E32" s="3" t="s">
        <v>1124</v>
      </c>
      <c r="F32" s="3" t="str">
        <f t="shared" si="0"/>
        <v>&lt;span&gt;離卦為南方、為太陽，衍生為日出升起、熱鬧躁動、辦活動之處、跟中女在一起。&lt;/span&gt;</v>
      </c>
    </row>
    <row r="33" spans="2:6" ht="36">
      <c r="B33" t="s">
        <v>1296</v>
      </c>
      <c r="C33" s="11" t="s">
        <v>3275</v>
      </c>
      <c r="D33" s="3" t="s">
        <v>1122</v>
      </c>
      <c r="E33" s="3" t="s">
        <v>1124</v>
      </c>
      <c r="F33" s="3" t="str">
        <f t="shared" si="0"/>
        <v>&lt;span&gt;兌卦為西方、為湖澤，衍生為湖泊、鄉野池塘、水庫之地、跟少女在一起。&lt;/span&gt;</v>
      </c>
    </row>
    <row r="34" spans="2:6" ht="54">
      <c r="C34" s="11" t="s">
        <v>3276</v>
      </c>
      <c r="D34" s="3" t="s">
        <v>1122</v>
      </c>
      <c r="E34" s="3" t="s">
        <v>1124</v>
      </c>
      <c r="F34" s="3" t="str">
        <f t="shared" si="0"/>
        <v>&lt;span&gt;※八卦屬性可作為方位地點的判斷，還可將用神之人的所屬五行再加進來進一步詳細推論，如兌卦為鄉野湖泊、五行又屬金，推論為鄉野湖邊的寺院道觀之中。其餘五行所屬特性地方，可以此類推。&lt;/span&gt;</v>
      </c>
    </row>
    <row r="35" spans="2:6" ht="32.4">
      <c r="C35" s="10" t="s">
        <v>3277</v>
      </c>
      <c r="D35" s="20" t="s">
        <v>1120</v>
      </c>
      <c r="E35" s="20" t="s">
        <v>1123</v>
      </c>
      <c r="F35" s="3" t="str">
        <f t="shared" si="0"/>
        <v>&lt;span&gt;&lt;b&gt;鬼墓交重，廟宇中間隱匿；休囚死絕，墳陵左右潛藏。&lt;/b&gt;&lt;/span&gt;</v>
      </c>
    </row>
    <row r="36" spans="2:6" ht="48.6">
      <c r="C36" s="11" t="s">
        <v>3278</v>
      </c>
      <c r="D36" s="3" t="s">
        <v>1122</v>
      </c>
      <c r="E36" s="3" t="s">
        <v>1124</v>
      </c>
      <c r="F36" s="3" t="str">
        <f t="shared" si="0"/>
        <v>&lt;span&gt;※用神人卦爻動爻化為鬼爻逢墓土，用神旺相躲於寺廟清淨高雅，與鬼神相關的地方，用神衰相則是在陰沈髒亂墳墓、丘陵野外之地。&lt;/span&gt;</v>
      </c>
    </row>
    <row r="37" spans="2:6" ht="18">
      <c r="C37" s="10" t="s">
        <v>3279</v>
      </c>
      <c r="D37" s="20" t="s">
        <v>1120</v>
      </c>
      <c r="E37" s="20" t="s">
        <v>1123</v>
      </c>
      <c r="F37" s="3" t="str">
        <f t="shared" si="0"/>
        <v>&lt;span&gt;&lt;b&gt;如逢四庫，當究五行；倘伏五鄉，豈宜一類。&lt;/b&gt;&lt;/span&gt;</v>
      </c>
    </row>
    <row r="38" spans="2:6" ht="36">
      <c r="C38" s="11" t="s">
        <v>3280</v>
      </c>
      <c r="D38" s="3" t="s">
        <v>1122</v>
      </c>
      <c r="E38" s="3" t="s">
        <v>1124</v>
      </c>
      <c r="F38" s="3" t="str">
        <f t="shared" si="0"/>
        <v>&lt;span&gt;※四墓庫辰戌丑未一向有土藏暗隱的含意，用神人為墓庫表躲藏潛伏難找之意，在於何方可參照四庫所屬的四方位來判斷。&lt;/span&gt;</v>
      </c>
    </row>
    <row r="39" spans="2:6" ht="54">
      <c r="C39" s="11" t="s">
        <v>3281</v>
      </c>
      <c r="D39" s="3" t="s">
        <v>1122</v>
      </c>
      <c r="E39" s="3" t="s">
        <v>1124</v>
      </c>
      <c r="F39" s="3" t="str">
        <f t="shared" si="0"/>
        <v>&lt;span&gt;※卦中無用神人的六親，則是需看伏藏於和六親之下，伏於官鬼為政府機關、公司行號，若再加日月來生助，則為外來的幫助、旺相則為大機關公司的處所。其餘伏於六親可參照其屬性來推論之。&lt;/span&gt;</v>
      </c>
    </row>
    <row r="40" spans="2:6" ht="32.4">
      <c r="C40" s="10" t="s">
        <v>3282</v>
      </c>
      <c r="D40" s="20" t="s">
        <v>1120</v>
      </c>
      <c r="E40" s="20" t="s">
        <v>1123</v>
      </c>
      <c r="F40" s="3" t="str">
        <f t="shared" si="0"/>
        <v>&lt;span&gt;&lt;b&gt;木興水象，定乘舟楫而逃；動合伏財，必拐婦人而去。&lt;/b&gt;&lt;/span&gt;</v>
      </c>
    </row>
    <row r="41" spans="2:6" ht="36">
      <c r="C41" s="11" t="s">
        <v>3283</v>
      </c>
      <c r="D41" s="3" t="s">
        <v>1122</v>
      </c>
      <c r="E41" s="3" t="s">
        <v>1124</v>
      </c>
      <c r="F41" s="3" t="str">
        <f t="shared" si="0"/>
        <v>&lt;span&gt;※用神人爻在坎卦水象上，又五行為木旺相，則是由水路乘舟船而逃。&lt;/span&gt;</v>
      </c>
    </row>
    <row r="42" spans="2:6" ht="36">
      <c r="C42" s="11" t="s">
        <v>3284</v>
      </c>
      <c r="D42" s="3" t="s">
        <v>1122</v>
      </c>
      <c r="E42" s="3" t="s">
        <v>1124</v>
      </c>
      <c r="F42" s="3" t="str">
        <f t="shared" si="0"/>
        <v>&lt;span&gt;※若又動爻合妻星，為有誘拐他家妻女一起離去，妻星為世爻為我家妻子，妻星伏藏為我家女友，妻星為應爻為鄰家妻女。&lt;/span&gt;</v>
      </c>
    </row>
    <row r="43" spans="2:6" ht="32.4">
      <c r="C43" s="10" t="s">
        <v>3285</v>
      </c>
      <c r="D43" s="20" t="s">
        <v>1120</v>
      </c>
      <c r="E43" s="20" t="s">
        <v>1123</v>
      </c>
      <c r="F43" s="3" t="str">
        <f t="shared" si="0"/>
        <v>&lt;span&gt;&lt;b&gt;內近外遠，生世則終有歸期；靜易動難，坐空則必無尋路。&lt;/b&gt;&lt;/span&gt;</v>
      </c>
    </row>
    <row r="44" spans="2:6" ht="54">
      <c r="C44" s="11" t="s">
        <v>3286</v>
      </c>
      <c r="D44" s="3" t="s">
        <v>1122</v>
      </c>
      <c r="E44" s="3" t="s">
        <v>1124</v>
      </c>
      <c r="F44" s="3" t="str">
        <f t="shared" si="0"/>
        <v>&lt;span&gt;※用神人爻在內卦為近處，還在本鄉城鎮內。在外卦為遠處，已遠走他方。遠近距離還可由1、2、3爻位來判斷，1最近2中程3較遠，外卦456爻也同此遠近判斷。用神來生世爻則終將會回來。&lt;/span&gt;</v>
      </c>
    </row>
    <row r="45" spans="2:6" ht="54">
      <c r="C45" s="11" t="s">
        <v>3287</v>
      </c>
      <c r="D45" s="3" t="s">
        <v>1122</v>
      </c>
      <c r="E45" s="3" t="s">
        <v>1124</v>
      </c>
      <c r="F45" s="3" t="str">
        <f t="shared" si="0"/>
        <v>&lt;span&gt;※用神爻靜不動、不旺，則離去的人很快就會回來。有動為激烈旺盛，被生則是有人來擅動幫助，日月所生助更是外來的引誘幫忙，則一時很難尋找回來的。&lt;/span&gt;</v>
      </c>
    </row>
    <row r="46" spans="2:6" ht="32.4">
      <c r="C46" s="11" t="s">
        <v>3288</v>
      </c>
      <c r="D46" s="3" t="s">
        <v>1122</v>
      </c>
      <c r="E46" s="3" t="s">
        <v>1124</v>
      </c>
      <c r="F46" s="3" t="str">
        <f t="shared" si="0"/>
        <v>&lt;span&gt;若用神再逢空亡，本人已無心在此，去向渺然不知蹤影難以找尋了。&lt;/span&gt;</v>
      </c>
    </row>
    <row r="47" spans="2:6" ht="32.4">
      <c r="C47" s="10" t="s">
        <v>3289</v>
      </c>
      <c r="D47" s="20" t="s">
        <v>1120</v>
      </c>
      <c r="E47" s="20" t="s">
        <v>1123</v>
      </c>
      <c r="F47" s="3" t="str">
        <f t="shared" si="0"/>
        <v>&lt;span&gt;&lt;b&gt;合起合住，若非容隱即相留；沖動沖開，不是使令當敗露爻。&lt;/b&gt;&lt;/span&gt;</v>
      </c>
    </row>
    <row r="48" spans="2:6" ht="36">
      <c r="C48" s="11" t="s">
        <v>3290</v>
      </c>
      <c r="D48" s="3" t="s">
        <v>1122</v>
      </c>
      <c r="E48" s="3" t="s">
        <v>1124</v>
      </c>
      <c r="F48" s="3" t="str">
        <f t="shared" si="0"/>
        <v>&lt;span&gt;※用神安靜被它爻相合則為「合起」，表本不想作為卻被以情誘引而出。&lt;/span&gt;</v>
      </c>
    </row>
    <row r="49" spans="3:6" ht="36">
      <c r="C49" s="11" t="s">
        <v>3291</v>
      </c>
      <c r="D49" s="3" t="s">
        <v>1122</v>
      </c>
      <c r="E49" s="3" t="s">
        <v>1124</v>
      </c>
      <c r="F49" s="3" t="str">
        <f t="shared" si="0"/>
        <v>&lt;span&gt;用神動爻本將有所動作，被它爻相合為「合住」，表已將發動卻被情感掛礙黏住、牽絆，而無法動作。&lt;/span&gt;</v>
      </c>
    </row>
    <row r="50" spans="3:6" ht="54">
      <c r="C50" s="11" t="s">
        <v>3292</v>
      </c>
      <c r="D50" s="3" t="s">
        <v>1122</v>
      </c>
      <c r="E50" s="3" t="s">
        <v>1124</v>
      </c>
      <c r="F50" s="3" t="str">
        <f t="shared" si="0"/>
        <v>&lt;span&gt;※用神被沖或是被動爻來沖剋，沖為刺激打壓衝突，表該人是受到刺激而出走，看是被哪一六親所沖，即是該六親的人來造成的，如被父母所沖即是被父母、公婆等長輩所激出。其餘可以此類推。&lt;/span&gt;</v>
      </c>
    </row>
    <row r="51" spans="3:6" ht="32.4">
      <c r="C51" s="10" t="s">
        <v>3293</v>
      </c>
      <c r="D51" s="20" t="s">
        <v>1120</v>
      </c>
      <c r="E51" s="20" t="s">
        <v>1123</v>
      </c>
      <c r="F51" s="3" t="str">
        <f t="shared" si="0"/>
        <v>&lt;span&gt;&lt;b&gt;動爻刑剋，有人阻彼登程；日建生扶，有伴糾他同去。&lt;/b&gt;&lt;/span&gt;</v>
      </c>
    </row>
    <row r="52" spans="3:6" ht="18">
      <c r="C52" s="11" t="s">
        <v>3294</v>
      </c>
      <c r="D52" s="3" t="s">
        <v>1122</v>
      </c>
      <c r="E52" s="3" t="s">
        <v>1124</v>
      </c>
      <c r="F52" s="3" t="str">
        <f t="shared" si="0"/>
        <v>&lt;span&gt;※動爻來剋傷用神，為此一逃避行動會受到阻擾而難行。&lt;/span&gt;</v>
      </c>
    </row>
    <row r="53" spans="3:6" ht="32.4">
      <c r="C53" s="11" t="s">
        <v>3295</v>
      </c>
      <c r="D53" s="3" t="s">
        <v>1122</v>
      </c>
      <c r="E53" s="3" t="s">
        <v>1124</v>
      </c>
      <c r="F53" s="3" t="str">
        <f t="shared" si="0"/>
        <v>&lt;span&gt;※日辰來生助用神，則是有外來助力，有其他同伴一起來陪同出走。&lt;/span&gt;</v>
      </c>
    </row>
    <row r="54" spans="3:6" ht="32.4">
      <c r="C54" s="10" t="s">
        <v>3296</v>
      </c>
      <c r="D54" s="20" t="s">
        <v>1120</v>
      </c>
      <c r="E54" s="20" t="s">
        <v>1123</v>
      </c>
      <c r="F54" s="3" t="str">
        <f t="shared" si="0"/>
        <v>&lt;span&gt;&lt;b&gt;間爻作合，原中必定知情；世應相生，路上須當撞見。&lt;/b&gt;&lt;/span&gt;</v>
      </c>
    </row>
    <row r="55" spans="3:6" ht="36">
      <c r="C55" s="11" t="s">
        <v>3297</v>
      </c>
      <c r="D55" s="3" t="s">
        <v>1122</v>
      </c>
      <c r="E55" s="3" t="s">
        <v>1124</v>
      </c>
      <c r="F55" s="3" t="str">
        <f t="shared" si="0"/>
        <v>&lt;span&gt;※世應間的間爻來生合用神，其他家人友人應該知道有此出走計畫，還會來暗中幫助、隱瞞。&lt;/span&gt;</v>
      </c>
    </row>
    <row r="56" spans="3:6" ht="36">
      <c r="C56" s="11" t="s">
        <v>3298</v>
      </c>
      <c r="D56" s="3" t="s">
        <v>1122</v>
      </c>
      <c r="E56" s="3" t="s">
        <v>1124</v>
      </c>
      <c r="F56" s="3" t="str">
        <f t="shared" si="0"/>
        <v>&lt;span&gt;※世應相生所卜問尋求的人，將會在路途中遇見找到其所要找尋的人。&lt;/span&gt;</v>
      </c>
    </row>
    <row r="57" spans="3:6" ht="32.4">
      <c r="C57" s="10" t="s">
        <v>3299</v>
      </c>
      <c r="D57" s="20" t="s">
        <v>1120</v>
      </c>
      <c r="E57" s="20" t="s">
        <v>1123</v>
      </c>
      <c r="F57" s="3" t="str">
        <f t="shared" si="0"/>
        <v>&lt;span&gt;&lt;b&gt;無沖無破居六位，則一去不回；有剋有生在五爻，則半途仍走。&lt;/b&gt;&lt;/span&gt;</v>
      </c>
    </row>
    <row r="58" spans="3:6" ht="36">
      <c r="C58" s="11" t="s">
        <v>3300</v>
      </c>
      <c r="D58" s="3" t="s">
        <v>1122</v>
      </c>
      <c r="E58" s="3" t="s">
        <v>1124</v>
      </c>
      <c r="F58" s="3" t="str">
        <f t="shared" si="0"/>
        <v>&lt;span&gt;※用神沒被沖剋衰相，若是在外卦第六爻上，則此人離去將不會再回來的，而且是去到遠方。&lt;/span&gt;</v>
      </c>
    </row>
    <row r="59" spans="3:6" ht="36">
      <c r="C59" s="11" t="s">
        <v>3301</v>
      </c>
      <c r="D59" s="3" t="s">
        <v>1122</v>
      </c>
      <c r="E59" s="3" t="s">
        <v>1124</v>
      </c>
      <c r="F59" s="3" t="str">
        <f t="shared" si="0"/>
        <v>&lt;span&gt;※若是有被剋、也有被生，則是猶豫遲疑走或不走？但若在外卦第五爻上，最後還是會走的，若是在內卦爻上，將會留下來不走了。&lt;/span&gt;</v>
      </c>
    </row>
    <row r="60" spans="3:6" ht="32.4">
      <c r="C60" s="10" t="s">
        <v>3302</v>
      </c>
      <c r="D60" s="20" t="s">
        <v>1120</v>
      </c>
      <c r="E60" s="20" t="s">
        <v>1123</v>
      </c>
      <c r="F60" s="3" t="str">
        <f t="shared" si="0"/>
        <v>&lt;span&gt;&lt;b&gt;主象化出主象，歸亦難留；本宮化入本宮，去應不遠。&lt;/b&gt;&lt;/span&gt;</v>
      </c>
    </row>
    <row r="61" spans="3:6" ht="36">
      <c r="C61" s="11" t="s">
        <v>3303</v>
      </c>
      <c r="D61" s="3" t="s">
        <v>1122</v>
      </c>
      <c r="E61" s="3" t="s">
        <v>1124</v>
      </c>
      <c r="F61" s="3" t="str">
        <f t="shared" si="0"/>
        <v>&lt;span&gt;※用神爻位動爻變為進神，如寅木動變為卯木，該人雖有回來最終還是會再離去。&lt;/span&gt;</v>
      </c>
    </row>
    <row r="62" spans="3:6" ht="36">
      <c r="C62" s="11" t="s">
        <v>3304</v>
      </c>
      <c r="D62" s="3" t="s">
        <v>1122</v>
      </c>
      <c r="E62" s="3" t="s">
        <v>1124</v>
      </c>
      <c r="F62" s="3" t="str">
        <f t="shared" si="0"/>
        <v>&lt;span&gt;※動爻卦象變為變卦，兩卦皆是同一卦宮內，如乾為天初爻動變為天風姤，皆是為乾卦宮離去之人應還在不遠的近處。&lt;/span&gt;</v>
      </c>
    </row>
    <row r="63" spans="3:6" ht="32.4">
      <c r="C63" s="10" t="s">
        <v>3305</v>
      </c>
      <c r="D63" s="20" t="s">
        <v>1120</v>
      </c>
      <c r="E63" s="20" t="s">
        <v>1123</v>
      </c>
      <c r="F63" s="3" t="str">
        <f t="shared" si="0"/>
        <v>&lt;span&gt;&lt;b&gt;歸魂卦用仍生合，不捕而自回；游魂卦應又交重，能潛而會遁。&lt;/b&gt;&lt;/span&gt;</v>
      </c>
    </row>
    <row r="64" spans="3:6" ht="36">
      <c r="C64" s="11" t="s">
        <v>3306</v>
      </c>
      <c r="D64" s="3" t="s">
        <v>1122</v>
      </c>
      <c r="E64" s="3" t="s">
        <v>1124</v>
      </c>
      <c r="F64" s="3" t="str">
        <f t="shared" si="0"/>
        <v>&lt;span&gt;※卜出歸魂卦已有歸回之意，用神爻再生合世爻，則不用找尋會自行回來。&lt;/span&gt;</v>
      </c>
    </row>
    <row r="65" spans="3:6" ht="36">
      <c r="C65" s="11" t="s">
        <v>3307</v>
      </c>
      <c r="D65" s="3" t="s">
        <v>1122</v>
      </c>
      <c r="E65" s="3" t="s">
        <v>1124</v>
      </c>
      <c r="F65" s="3" t="str">
        <f t="shared" si="0"/>
        <v>&lt;span&gt;※若是卜得遊魂卦仍心神在外，應爻動爻發動積極，該人非常會躲藏潛伏，想要尋回或捕捉是非常地困難的。&lt;/span&gt;</v>
      </c>
    </row>
    <row r="66" spans="3:6" ht="32.4">
      <c r="C66" s="10" t="s">
        <v>3308</v>
      </c>
      <c r="D66" s="20" t="s">
        <v>1120</v>
      </c>
      <c r="E66" s="20" t="s">
        <v>1123</v>
      </c>
      <c r="F66" s="3" t="str">
        <f t="shared" si="0"/>
        <v>&lt;span&gt;&lt;b&gt;世剋應爻，任爾潛身終見獲；應傷世位，總然對面不相逢。&lt;/b&gt;&lt;/span&gt;</v>
      </c>
    </row>
    <row r="67" spans="3:6" ht="36">
      <c r="C67" s="11" t="s">
        <v>3309</v>
      </c>
      <c r="D67" s="3" t="s">
        <v>1122</v>
      </c>
      <c r="E67" s="3" t="s">
        <v>1124</v>
      </c>
      <c r="F67" s="3" t="str">
        <f t="shared" ref="F67:F84" si="1">D67&amp;C67&amp;E67</f>
        <v>&lt;span&gt;※世爻剋應搖為對方被剋傷氣運衰弱、敗象已出現，縱使再如何躲藏，仍是不得後援無人幫助，而會被尋到捕獲的。&lt;/span&gt;</v>
      </c>
    </row>
    <row r="68" spans="3:6" ht="54">
      <c r="C68" s="11" t="s">
        <v>3310</v>
      </c>
      <c r="D68" s="3" t="s">
        <v>1122</v>
      </c>
      <c r="E68" s="3" t="s">
        <v>1124</v>
      </c>
      <c r="F68" s="3" t="str">
        <f t="shared" si="1"/>
        <v>&lt;span&gt;※應爻剋傷世爻，對方氣勢旺盛得助力，縱使相對面還是無法捉獲，甚至該人已經改頭換面，隱藏原有的身份，而用新的身份面貌在眾人間生活著。&lt;/span&gt;</v>
      </c>
    </row>
    <row r="69" spans="3:6" ht="18">
      <c r="C69" s="10" t="s">
        <v>3311</v>
      </c>
      <c r="D69" s="20" t="s">
        <v>1120</v>
      </c>
      <c r="E69" s="20" t="s">
        <v>1123</v>
      </c>
      <c r="F69" s="3" t="str">
        <f t="shared" si="1"/>
        <v>&lt;span&gt;&lt;b&gt;父母空亡，杳無音信；子孫發動，當有維持。&lt;/b&gt;&lt;/span&gt;</v>
      </c>
    </row>
    <row r="70" spans="3:6" ht="36">
      <c r="C70" s="11" t="s">
        <v>3312</v>
      </c>
      <c r="D70" s="3" t="s">
        <v>1122</v>
      </c>
      <c r="E70" s="3" t="s">
        <v>1124</v>
      </c>
      <c r="F70" s="3" t="str">
        <f t="shared" si="1"/>
        <v>&lt;span&gt;※父母主書信文筆逢空亡，表離去人無心聯絡所以音信均無不會來聯絡的。&lt;/span&gt;</v>
      </c>
    </row>
    <row r="71" spans="3:6" ht="36">
      <c r="C71" s="11" t="s">
        <v>3313</v>
      </c>
      <c r="D71" s="3" t="s">
        <v>1122</v>
      </c>
      <c r="E71" s="3" t="s">
        <v>1124</v>
      </c>
      <c r="F71" s="3" t="str">
        <f t="shared" si="1"/>
        <v>&lt;span&gt;※卦中子孫為福神發動動爻，則是該人仍和家人有在聯繫，而且一切平安不用擔心。&lt;/span&gt;</v>
      </c>
    </row>
    <row r="72" spans="3:6" ht="32.4">
      <c r="C72" s="10" t="s">
        <v>3314</v>
      </c>
      <c r="D72" s="20" t="s">
        <v>1120</v>
      </c>
      <c r="E72" s="20" t="s">
        <v>1123</v>
      </c>
      <c r="F72" s="3" t="str">
        <f t="shared" si="1"/>
        <v>&lt;span&gt;&lt;b&gt;眾煞傷身，竊恐反遭刑辱；動兄持世，必然廣費貲財。&lt;/b&gt;&lt;/span&gt;</v>
      </c>
    </row>
    <row r="73" spans="3:6" ht="36">
      <c r="C73" s="11" t="s">
        <v>3315</v>
      </c>
      <c r="D73" s="3" t="s">
        <v>1122</v>
      </c>
      <c r="E73" s="3" t="s">
        <v>1124</v>
      </c>
      <c r="F73" s="3" t="str">
        <f t="shared" si="1"/>
        <v>&lt;span&gt;※世爻為兄弟被鬼爻所剋傷，或世爻被日月所剋傷，則走失之人還會遭到他人拘捕刑傷、欺侮凌傉，身陷危難之中。&lt;/span&gt;</v>
      </c>
    </row>
    <row r="74" spans="3:6" ht="36">
      <c r="C74" s="11" t="s">
        <v>3316</v>
      </c>
      <c r="D74" s="3" t="s">
        <v>1122</v>
      </c>
      <c r="E74" s="3" t="s">
        <v>1124</v>
      </c>
      <c r="F74" s="3" t="str">
        <f t="shared" si="1"/>
        <v>&lt;span&gt;※兄弟為世爻發動動爻，表破財凶相需花費大筆錢財來化解此一危難。&lt;/span&gt;</v>
      </c>
    </row>
    <row r="75" spans="3:6" ht="32.4">
      <c r="C75" s="10" t="s">
        <v>3317</v>
      </c>
      <c r="D75" s="20" t="s">
        <v>1120</v>
      </c>
      <c r="E75" s="20" t="s">
        <v>1123</v>
      </c>
      <c r="F75" s="3" t="str">
        <f t="shared" si="1"/>
        <v>&lt;span&gt;&lt;b&gt;父動變官，必得公人捕捉；世投入墓，須防窩主拘留。&lt;/b&gt;&lt;/span&gt;</v>
      </c>
    </row>
    <row r="76" spans="3:6" ht="32.4">
      <c r="C76" s="11" t="s">
        <v>3318</v>
      </c>
      <c r="D76" s="3" t="s">
        <v>1122</v>
      </c>
      <c r="E76" s="3" t="s">
        <v>1124</v>
      </c>
      <c r="F76" s="3" t="str">
        <f t="shared" si="1"/>
        <v>&lt;span&gt;※父母爻發動變為鬼爻，表父母為拘票是警方在通緝追捕的人。&lt;/span&gt;</v>
      </c>
    </row>
    <row r="77" spans="3:6" ht="18">
      <c r="C77" s="11" t="s">
        <v>3319</v>
      </c>
      <c r="D77" s="3" t="s">
        <v>1122</v>
      </c>
      <c r="E77" s="3" t="s">
        <v>1124</v>
      </c>
      <c r="F77" s="3" t="str">
        <f t="shared" si="1"/>
        <v>&lt;span&gt;※世爻入墓為土，為被家人主管來窩藏或困住拘留。&lt;/span&gt;</v>
      </c>
    </row>
    <row r="78" spans="3:6" ht="18">
      <c r="C78" s="10" t="s">
        <v>3320</v>
      </c>
      <c r="D78" s="3" t="s">
        <v>1122</v>
      </c>
      <c r="E78" s="3" t="s">
        <v>1124</v>
      </c>
      <c r="F78" s="3" t="str">
        <f t="shared" si="1"/>
        <v>&lt;span&gt;世應比和不空，必潛于此；世應空亡獨發，徒費乎心。&lt;/span&gt;</v>
      </c>
    </row>
    <row r="79" spans="3:6" ht="36">
      <c r="C79" s="11" t="s">
        <v>3321</v>
      </c>
      <c r="D79" s="3" t="s">
        <v>1122</v>
      </c>
      <c r="E79" s="3" t="s">
        <v>1124</v>
      </c>
      <c r="F79" s="3" t="str">
        <f t="shared" si="1"/>
        <v>&lt;span&gt;※世應爻比和同一五行且沒逢空亡，為該人躲藏在此處，或是躲於原本上班居住的地方，沒有遠離他方。&lt;/span&gt;</v>
      </c>
    </row>
    <row r="80" spans="3:6" ht="36">
      <c r="C80" s="11" t="s">
        <v>3322</v>
      </c>
      <c r="D80" s="3" t="s">
        <v>1122</v>
      </c>
      <c r="E80" s="3" t="s">
        <v>1124</v>
      </c>
      <c r="F80" s="3" t="str">
        <f t="shared" si="1"/>
        <v>&lt;span&gt;※世空亡尋補之人無心，用神空亡該人無心再回找尋也是不相見，應爻空亡此事茫然不知何去何從、無頭緒。&lt;/span&gt;</v>
      </c>
    </row>
    <row r="81" spans="3:6" ht="36">
      <c r="C81" s="11" t="s">
        <v>3323</v>
      </c>
      <c r="D81" s="3" t="s">
        <v>1122</v>
      </c>
      <c r="E81" s="3" t="s">
        <v>1124</v>
      </c>
      <c r="F81" s="3" t="str">
        <f t="shared" si="1"/>
        <v>&lt;span&gt;應爻發動離去之人已積極動作遠離，想要尋回只是空多費心思了。兄弟爻發動破財消災。&lt;/span&gt;</v>
      </c>
    </row>
    <row r="82" spans="3:6" ht="18">
      <c r="C82" s="10" t="s">
        <v>3324</v>
      </c>
      <c r="D82" s="20" t="s">
        <v>1120</v>
      </c>
      <c r="E82" s="20" t="s">
        <v>1123</v>
      </c>
      <c r="F82" s="3" t="str">
        <f t="shared" si="1"/>
        <v>&lt;span&gt;&lt;b&gt;但能索隱探幽，何慮深潛遠遁！&lt;/b&gt;&lt;/span&gt;</v>
      </c>
    </row>
    <row r="83" spans="3:6" ht="54">
      <c r="C83" s="11" t="s">
        <v>3325</v>
      </c>
      <c r="D83" s="3" t="s">
        <v>1122</v>
      </c>
      <c r="E83" s="3" t="s">
        <v>1124</v>
      </c>
      <c r="F83" s="3" t="str">
        <f t="shared" si="1"/>
        <v>&lt;span&gt;※想要尋人或追捕，需從卦爻中來看其旺衰、動靜、空亡等現象，或是查其伏藏在哪一卦爻之下，或是知道外卦內卦遠近之處，就能慢慢來尋到。&lt;/span&gt;</v>
      </c>
    </row>
    <row r="84" spans="3:6" ht="72">
      <c r="C84" s="11" t="s">
        <v>3326</v>
      </c>
      <c r="D84" s="3" t="s">
        <v>1122</v>
      </c>
      <c r="E84" s="3" t="s">
        <v>1124</v>
      </c>
      <c r="F84" s="3" t="str">
        <f t="shared" si="1"/>
        <v>&lt;span&gt;※只是尋到該人，若是因為其他事項所引起的衝突離去，縱使已經找到，還是需要另外再卜求，進一步瞭解該事項如感情、婚姻、財運、人之間的是非意見等，才能根本來化解問題，否則還是會再離去不知所蹤的。&lt;/span&gt;</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7D874-E50D-4C3B-B5F7-CA70FAC076D1}">
  <sheetPr codeName="工作表34"/>
  <dimension ref="B1:F100"/>
  <sheetViews>
    <sheetView topLeftCell="C1" workbookViewId="0">
      <selection activeCell="F100" sqref="F1:F100"/>
    </sheetView>
  </sheetViews>
  <sheetFormatPr defaultRowHeight="16.2"/>
  <cols>
    <col min="2" max="2" width="33" customWidth="1"/>
    <col min="3" max="3" width="77.88671875" style="3" customWidth="1"/>
    <col min="4" max="4" width="12.21875" style="3" customWidth="1"/>
    <col min="5" max="5" width="12.5546875" style="3" customWidth="1"/>
    <col min="6" max="6" width="72" style="3" customWidth="1"/>
  </cols>
  <sheetData>
    <row r="1" spans="2:6" ht="18">
      <c r="B1" t="s">
        <v>1264</v>
      </c>
      <c r="C1" s="9" t="s">
        <v>3923</v>
      </c>
      <c r="D1" s="20" t="s">
        <v>1120</v>
      </c>
      <c r="E1" s="20" t="s">
        <v>1123</v>
      </c>
      <c r="F1" s="3" t="str">
        <f>D1&amp;C1&amp;E1</f>
        <v>&lt;span&gt;&lt;b&gt;【二十五論、避亂 】&lt;/b&gt;&lt;/span&gt;</v>
      </c>
    </row>
    <row r="2" spans="2:6" ht="18">
      <c r="B2" t="s">
        <v>1265</v>
      </c>
      <c r="C2" s="9" t="s">
        <v>1125</v>
      </c>
      <c r="D2" s="20" t="s">
        <v>1120</v>
      </c>
      <c r="E2" s="20" t="s">
        <v>1123</v>
      </c>
      <c r="F2" s="3" t="str">
        <f>D2&amp;C2&amp;E2</f>
        <v>&lt;span&gt;&lt;b&gt;『導讀註解說明』&lt;/b&gt;&lt;/span&gt;</v>
      </c>
    </row>
    <row r="3" spans="2:6" ht="54">
      <c r="B3" t="s">
        <v>1266</v>
      </c>
      <c r="C3" s="11" t="s">
        <v>3152</v>
      </c>
      <c r="D3" s="3" t="s">
        <v>1122</v>
      </c>
      <c r="E3" s="3" t="s">
        <v>1124</v>
      </c>
      <c r="F3" s="3" t="str">
        <f t="shared" ref="F3:F66" si="0">D3&amp;C3&amp;E3</f>
        <v>&lt;span&gt;以當今社會環境來看，談避亂或逃難感覺很遙遠，似乎很難來發生，但是現今國際社會還是有很多動亂的地方，可能是戰亂或天災災，難民災民還是常有所聞。&lt;/span&gt;</v>
      </c>
    </row>
    <row r="4" spans="2:6" ht="54">
      <c r="B4" t="s">
        <v>1267</v>
      </c>
      <c r="C4" s="11" t="s">
        <v>3153</v>
      </c>
      <c r="D4" s="3" t="s">
        <v>1122</v>
      </c>
      <c r="E4" s="3" t="s">
        <v>1124</v>
      </c>
      <c r="F4" s="3" t="str">
        <f t="shared" si="0"/>
        <v>&lt;span&gt;此篇或許可作為若旅居在國外，或以小範圍的城鎮居住環境來看，是否適合可以再久居，會不會有環境上的天災，或人為的侵擾來做吉凶的判斷。 &lt;/span&gt;</v>
      </c>
    </row>
    <row r="5" spans="2:6" ht="32.4">
      <c r="B5" t="s">
        <v>1268</v>
      </c>
      <c r="C5" s="9" t="s">
        <v>1674</v>
      </c>
      <c r="D5" s="20" t="s">
        <v>1120</v>
      </c>
      <c r="E5" s="20" t="s">
        <v>1123</v>
      </c>
      <c r="F5" s="3" t="str">
        <f t="shared" si="0"/>
        <v>&lt;span&gt;&lt;b&gt;＊＊ 卜求 ，要先瞭解「六親」的用神分類定義來論起 ＊＊&lt;/b&gt;&lt;/span&gt;</v>
      </c>
    </row>
    <row r="6" spans="2:6" ht="36">
      <c r="B6" t="s">
        <v>1269</v>
      </c>
      <c r="C6" s="11" t="s">
        <v>3154</v>
      </c>
      <c r="D6" s="3" t="s">
        <v>1122</v>
      </c>
      <c r="E6" s="3" t="s">
        <v>1124</v>
      </c>
      <c r="F6" s="3" t="str">
        <f t="shared" si="0"/>
        <v>&lt;span&gt;要知平安當然是以「子孫」為吉星福神，要知災亂盜賊天災的侵擾，則是以「官鬼」為凶星。&lt;/span&gt;</v>
      </c>
    </row>
    <row r="7" spans="2:6" ht="36">
      <c r="B7" t="s">
        <v>1270</v>
      </c>
      <c r="C7" s="11" t="s">
        <v>3155</v>
      </c>
      <c r="D7" s="3" t="s">
        <v>1122</v>
      </c>
      <c r="E7" s="3" t="s">
        <v>1124</v>
      </c>
      <c r="F7" s="3" t="str">
        <f t="shared" si="0"/>
        <v>&lt;span&gt;「父母」主剋子的忌神，為因果現前、保守愚昧、天降災禍、固守家園。&lt;/span&gt;</v>
      </c>
    </row>
    <row r="8" spans="2:6" ht="36">
      <c r="B8" t="s">
        <v>1414</v>
      </c>
      <c r="C8" s="11" t="s">
        <v>3156</v>
      </c>
      <c r="D8" s="3" t="s">
        <v>1122</v>
      </c>
      <c r="E8" s="3" t="s">
        <v>1124</v>
      </c>
      <c r="F8" s="3" t="str">
        <f t="shared" si="0"/>
        <v>&lt;span&gt;「妻財」主剋忌神父母，為錢財吉星、姻親娘家、遇災花錢、求財遇難。&lt;/span&gt;</v>
      </c>
    </row>
    <row r="9" spans="2:6" ht="18">
      <c r="B9" t="s">
        <v>1416</v>
      </c>
      <c r="C9" s="11" t="s">
        <v>3157</v>
      </c>
      <c r="D9" s="3" t="s">
        <v>1122</v>
      </c>
      <c r="E9" s="3" t="s">
        <v>1124</v>
      </c>
      <c r="F9" s="3" t="str">
        <f t="shared" si="0"/>
        <v>&lt;span&gt;「兄弟」主生用神子孫，為原神友人相助、破財消災。&lt;/span&gt;</v>
      </c>
    </row>
    <row r="10" spans="2:6" ht="36">
      <c r="B10" t="s">
        <v>1417</v>
      </c>
      <c r="C10" s="11" t="s">
        <v>3158</v>
      </c>
      <c r="D10" s="3" t="s">
        <v>1122</v>
      </c>
      <c r="E10" s="3" t="s">
        <v>1124</v>
      </c>
      <c r="F10" s="3" t="str">
        <f t="shared" si="0"/>
        <v>&lt;span&gt;上述六親可轉成十星宿，來瞭解其吉星或凶星變化，會更加地清楚明白。&lt;/span&gt;</v>
      </c>
    </row>
    <row r="11" spans="2:6" ht="36">
      <c r="B11" t="s">
        <v>1418</v>
      </c>
      <c r="C11" s="11" t="s">
        <v>3159</v>
      </c>
      <c r="D11" s="3" t="s">
        <v>1122</v>
      </c>
      <c r="E11" s="3" t="s">
        <v>1124</v>
      </c>
      <c r="F11" s="3" t="str">
        <f t="shared" si="0"/>
        <v>&lt;span&gt;子孫：「食神」真正福神吉星。「傷官」任性叛逆、反道德、不理性、口舌是非為大凶星。&lt;/span&gt;</v>
      </c>
    </row>
    <row r="12" spans="2:6" ht="36">
      <c r="B12" t="s">
        <v>1419</v>
      </c>
      <c r="C12" s="11" t="s">
        <v>3160</v>
      </c>
      <c r="D12" s="3" t="s">
        <v>1122</v>
      </c>
      <c r="E12" s="3" t="s">
        <v>1124</v>
      </c>
      <c r="F12" s="3" t="str">
        <f t="shared" si="0"/>
        <v>&lt;span&gt;官鬼：「正官」政府保護、法律約束為吉星。「偏官七殺」天災盜賊禍亂為凶星。&lt;/span&gt;</v>
      </c>
    </row>
    <row r="13" spans="2:6" ht="36">
      <c r="B13" t="s">
        <v>1276</v>
      </c>
      <c r="C13" s="11" t="s">
        <v>3161</v>
      </c>
      <c r="D13" s="3" t="s">
        <v>1122</v>
      </c>
      <c r="E13" s="3" t="s">
        <v>1124</v>
      </c>
      <c r="F13" s="3" t="str">
        <f t="shared" si="0"/>
        <v>&lt;span&gt;父母：「正印」貴人庇佑、妥善照顧為吉星。「偏印」因果冤親現前、莫明小人災厄為凶星。&lt;/span&gt;</v>
      </c>
    </row>
    <row r="14" spans="2:6" ht="36">
      <c r="B14" t="s">
        <v>1277</v>
      </c>
      <c r="C14" s="11" t="s">
        <v>3162</v>
      </c>
      <c r="D14" s="3" t="s">
        <v>1122</v>
      </c>
      <c r="E14" s="3" t="s">
        <v>1124</v>
      </c>
      <c r="F14" s="3" t="str">
        <f t="shared" si="0"/>
        <v>&lt;span&gt;妻財：「正財」保守穩重不貪求財為吉星。「偏財」貪好喜樂重欲望為吉星偏凶。&lt;/span&gt;</v>
      </c>
    </row>
    <row r="15" spans="2:6" ht="36">
      <c r="B15" t="s">
        <v>1278</v>
      </c>
      <c r="C15" s="11" t="s">
        <v>3163</v>
      </c>
      <c r="D15" s="3" t="s">
        <v>1122</v>
      </c>
      <c r="E15" s="3" t="s">
        <v>1124</v>
      </c>
      <c r="F15" s="3" t="str">
        <f t="shared" si="0"/>
        <v>&lt;span&gt;兄弟：「比肩」刻苦耐勞、單純質樸為吉凶參半。「劫財」投機狡詐、自私重利為凶星。&lt;/span&gt;</v>
      </c>
    </row>
    <row r="16" spans="2:6" ht="18">
      <c r="B16" t="s">
        <v>1279</v>
      </c>
      <c r="C16" s="9" t="s">
        <v>1145</v>
      </c>
      <c r="D16" s="20" t="s">
        <v>1120</v>
      </c>
      <c r="E16" s="20" t="s">
        <v>1123</v>
      </c>
      <c r="F16" s="3" t="str">
        <f t="shared" si="0"/>
        <v>&lt;span&gt;&lt;b&gt;『白話批解如下』&lt;/b&gt;&lt;/span&gt;</v>
      </c>
    </row>
    <row r="17" spans="2:6" ht="36">
      <c r="B17" t="s">
        <v>1280</v>
      </c>
      <c r="C17" s="10" t="s">
        <v>3164</v>
      </c>
      <c r="D17" s="20" t="s">
        <v>1120</v>
      </c>
      <c r="E17" s="20" t="s">
        <v>1123</v>
      </c>
      <c r="F17" s="3" t="str">
        <f t="shared" si="0"/>
        <v>&lt;span&gt;&lt;b&gt;人有窮通，世有否泰。自嗟薄命，適當離亂之秋；每嘆窮途，聊演變通之易。&lt;/b&gt;&lt;/span&gt;</v>
      </c>
    </row>
    <row r="18" spans="2:6" ht="18">
      <c r="B18" t="s">
        <v>1281</v>
      </c>
      <c r="C18" s="10" t="s">
        <v>3165</v>
      </c>
      <c r="D18" s="20" t="s">
        <v>1120</v>
      </c>
      <c r="E18" s="20" t="s">
        <v>1123</v>
      </c>
      <c r="F18" s="3" t="str">
        <f t="shared" si="0"/>
        <v>&lt;span&gt;&lt;b&gt;因錄已驗之卦爻，為決當今之賊寇。&lt;/b&gt;&lt;/span&gt;</v>
      </c>
    </row>
    <row r="19" spans="2:6" ht="90">
      <c r="B19" t="s">
        <v>1282</v>
      </c>
      <c r="C19" s="11" t="s">
        <v>3166</v>
      </c>
      <c r="D19" s="3" t="s">
        <v>1122</v>
      </c>
      <c r="E19" s="3" t="s">
        <v>1124</v>
      </c>
      <c r="F19" s="3" t="str">
        <f t="shared" si="0"/>
        <v>&lt;span&gt;※個人有屬於自己的因果業力，但是整個環境或國家也會帶來共業的影響，當大環境有天災動亂發生時，個人就算有好的因果福報，還是會遭到波及，所以瞭解掌握大環境的好壞，預防吉凶未雨綢繆，適時來改變環境避亂也是很重要的。如國家動亂事先移民，地震風災事先搬離等。&lt;/span&gt;</v>
      </c>
    </row>
    <row r="20" spans="2:6" ht="36">
      <c r="B20" t="s">
        <v>1283</v>
      </c>
      <c r="C20" s="10" t="s">
        <v>3167</v>
      </c>
      <c r="D20" s="20" t="s">
        <v>1120</v>
      </c>
      <c r="E20" s="20" t="s">
        <v>1123</v>
      </c>
      <c r="F20" s="3" t="str">
        <f t="shared" si="0"/>
        <v>&lt;span&gt;&lt;b&gt;鬼位興隆，賊勢必然猖獗；官爻墓絕，人心始得安康。路上如逢休出外，宅中如遇勿歸家。&lt;/b&gt;&lt;/span&gt;</v>
      </c>
    </row>
    <row r="21" spans="2:6" ht="54">
      <c r="B21" t="s">
        <v>1284</v>
      </c>
      <c r="C21" s="11" t="s">
        <v>3168</v>
      </c>
      <c r="D21" s="3" t="s">
        <v>1122</v>
      </c>
      <c r="E21" s="3" t="s">
        <v>1124</v>
      </c>
      <c r="F21" s="3" t="str">
        <f t="shared" si="0"/>
        <v>&lt;span&gt;※以鬼爻為天盜賊動亂，世爻為福神安居樂業，鬼爻動變旺相則大環境動盪不安，天災盜賊四起，鬼爻被剋衰相逢死絕地入墓，人民生活才能平穩安康。&lt;/span&gt;</v>
      </c>
    </row>
    <row r="22" spans="2:6" ht="48.6">
      <c r="B22" t="s">
        <v>1285</v>
      </c>
      <c r="C22" s="11" t="s">
        <v>3169</v>
      </c>
      <c r="D22" s="3" t="s">
        <v>1122</v>
      </c>
      <c r="E22" s="3" t="s">
        <v>1124</v>
      </c>
      <c r="F22" s="3" t="str">
        <f t="shared" si="0"/>
        <v>&lt;span&gt;※卦象中外卦為門外道路、內卦為自家內宅，鬼爻在外卦禍亂在外面，切莫外出惹禍。鬼爻在內卦家中恐有事故災亂，暫時不要回家。&lt;/span&gt;</v>
      </c>
    </row>
    <row r="23" spans="2:6" ht="32.4">
      <c r="B23" t="s">
        <v>1286</v>
      </c>
      <c r="C23" s="10" t="s">
        <v>3170</v>
      </c>
      <c r="D23" s="20" t="s">
        <v>1120</v>
      </c>
      <c r="E23" s="20" t="s">
        <v>1123</v>
      </c>
      <c r="F23" s="3" t="str">
        <f t="shared" si="0"/>
        <v>&lt;span&gt;&lt;b&gt;動來刑害，總教智慧也難逃；變入空亡，若被勾留猶可脫。&lt;/b&gt;&lt;/span&gt;</v>
      </c>
    </row>
    <row r="24" spans="2:6" ht="36">
      <c r="B24" t="s">
        <v>1287</v>
      </c>
      <c r="C24" s="11" t="s">
        <v>3171</v>
      </c>
      <c r="D24" s="3" t="s">
        <v>1122</v>
      </c>
      <c r="E24" s="3" t="s">
        <v>1124</v>
      </c>
      <c r="F24" s="3" t="str">
        <f t="shared" si="0"/>
        <v>&lt;span&gt;※鬼爻動爻旺相天災動亂即將來到，個人智慧因緣恐很難去改變應對。&lt;/span&gt;</v>
      </c>
    </row>
    <row r="25" spans="2:6" ht="36">
      <c r="B25" t="s">
        <v>1288</v>
      </c>
      <c r="C25" s="11" t="s">
        <v>3172</v>
      </c>
      <c r="D25" s="3" t="s">
        <v>1122</v>
      </c>
      <c r="E25" s="3" t="s">
        <v>1124</v>
      </c>
      <c r="F25" s="3" t="str">
        <f t="shared" si="0"/>
        <v>&lt;span&gt;※鬼爻變入逢空亡，若一時受困被拘留或遇到天災險境，還有機會來獲救脫困。&lt;/span&gt;</v>
      </c>
    </row>
    <row r="26" spans="2:6" ht="32.4">
      <c r="B26" t="s">
        <v>2214</v>
      </c>
      <c r="C26" s="10" t="s">
        <v>3173</v>
      </c>
      <c r="D26" s="20" t="s">
        <v>1120</v>
      </c>
      <c r="E26" s="20" t="s">
        <v>1123</v>
      </c>
      <c r="F26" s="3" t="str">
        <f t="shared" si="0"/>
        <v>&lt;span&gt;&lt;b&gt;日辰制伏，何妨卦裏刑傷；月建臨持，勿謂爻中隱伏。&lt;/b&gt;&lt;/span&gt;</v>
      </c>
    </row>
    <row r="27" spans="2:6" ht="36">
      <c r="B27" t="s">
        <v>1290</v>
      </c>
      <c r="C27" s="11" t="s">
        <v>3174</v>
      </c>
      <c r="D27" s="3" t="s">
        <v>1122</v>
      </c>
      <c r="E27" s="3" t="s">
        <v>1124</v>
      </c>
      <c r="F27" s="3" t="str">
        <f t="shared" si="0"/>
        <v>&lt;span&gt;※日辰為外來助力貴人，有來剋傷鬼爻表外援已到，不用過於擔心卦中鬼爻的刑剋，災亂困境很快就會解決。&lt;/span&gt;</v>
      </c>
    </row>
    <row r="28" spans="2:6" ht="54">
      <c r="B28" t="s">
        <v>1291</v>
      </c>
      <c r="C28" s="11" t="s">
        <v>3175</v>
      </c>
      <c r="D28" s="3" t="s">
        <v>1122</v>
      </c>
      <c r="E28" s="3" t="s">
        <v>1124</v>
      </c>
      <c r="F28" s="3" t="str">
        <f t="shared" si="0"/>
        <v>&lt;span&gt;※若是卦中鬼爻伏藏，但被日月所生助，此謂鬼爻暗動蓄勢待發，眼前平穩安靜卻是暗潮洶湧更加凶險無比，不能以為鬼爻伏藏就認為危機不再。&lt;/span&gt;</v>
      </c>
    </row>
    <row r="29" spans="2:6" ht="18">
      <c r="B29" t="s">
        <v>1292</v>
      </c>
      <c r="C29" s="10" t="s">
        <v>3176</v>
      </c>
      <c r="D29" s="20" t="s">
        <v>1120</v>
      </c>
      <c r="E29" s="20" t="s">
        <v>1123</v>
      </c>
      <c r="F29" s="3" t="str">
        <f t="shared" si="0"/>
        <v>&lt;span&gt;&lt;b&gt;所惡者，提起之神；所賴者，死亡之地。&lt;/b&gt;&lt;/span&gt;</v>
      </c>
    </row>
    <row r="30" spans="2:6" ht="54">
      <c r="B30" t="s">
        <v>1293</v>
      </c>
      <c r="C30" s="11" t="s">
        <v>3177</v>
      </c>
      <c r="D30" s="3" t="s">
        <v>1122</v>
      </c>
      <c r="E30" s="3" t="s">
        <v>1124</v>
      </c>
      <c r="F30" s="3" t="str">
        <f t="shared" si="0"/>
        <v>&lt;span&gt;※提起為生助的意思。鬼爻伏藏或衰相不見危機，而被動爻日月所生助，其地支時間點就是最險惡的時間，如寅支為3-5時、正月、虎年，其餘十二地支時間可以此類推。&lt;/span&gt;</v>
      </c>
    </row>
    <row r="31" spans="2:6" ht="54">
      <c r="B31" t="s">
        <v>1294</v>
      </c>
      <c r="C31" s="11" t="s">
        <v>3178</v>
      </c>
      <c r="D31" s="3" t="s">
        <v>1122</v>
      </c>
      <c r="E31" s="3" t="s">
        <v>1124</v>
      </c>
      <c r="F31" s="3" t="str">
        <f t="shared" si="0"/>
        <v>&lt;span&gt;※鬼爻伏藏或衰相不見危機，而再見鬼爻或被動爻日月所生助，其地支方位就是最危險死亡的地方，如寅支為東方、大樹旁、森林等地，其餘十二地支方位地點可以此類推。&lt;/span&gt;</v>
      </c>
    </row>
    <row r="32" spans="2:6" ht="32.4">
      <c r="B32" t="s">
        <v>1295</v>
      </c>
      <c r="C32" s="10" t="s">
        <v>3179</v>
      </c>
      <c r="D32" s="20" t="s">
        <v>1120</v>
      </c>
      <c r="E32" s="20" t="s">
        <v>1123</v>
      </c>
      <c r="F32" s="3" t="str">
        <f t="shared" si="0"/>
        <v>&lt;span&gt;&lt;b&gt;自持鬼墓，墳中不可潛藏；或值水神，舟內猶當仔細。&lt;/b&gt;&lt;/span&gt;</v>
      </c>
    </row>
    <row r="33" spans="2:6" ht="36">
      <c r="B33" t="s">
        <v>1296</v>
      </c>
      <c r="C33" s="11" t="s">
        <v>3180</v>
      </c>
      <c r="D33" s="3" t="s">
        <v>1122</v>
      </c>
      <c r="E33" s="3" t="s">
        <v>1124</v>
      </c>
      <c r="F33" s="3" t="str">
        <f t="shared" si="0"/>
        <v>&lt;span&gt;※卦中鬼爻為墓土、十二長生墓地，若動爻發動表此地有災禍，因此不可避難經過荒郊墳地，或是出外旅遊也不可經過類似地方。&lt;/span&gt;</v>
      </c>
    </row>
    <row r="34" spans="2:6" ht="54">
      <c r="C34" s="11" t="s">
        <v>3181</v>
      </c>
      <c r="D34" s="3" t="s">
        <v>1122</v>
      </c>
      <c r="E34" s="3" t="s">
        <v>1124</v>
      </c>
      <c r="F34" s="3" t="str">
        <f t="shared" si="0"/>
        <v>&lt;span&gt;※卦中鬼爻為屬水，若動爻發動表此一水地有災禍，在水邊、湖邊或是搭乘舟船等與水相關的地方，都會有天災禍亂發生應該要遠避。其餘五行所屬特性地點，可以此類推。&lt;/span&gt;</v>
      </c>
    </row>
    <row r="35" spans="2:6" ht="18">
      <c r="C35" s="10" t="s">
        <v>3182</v>
      </c>
      <c r="D35" s="20" t="s">
        <v>1120</v>
      </c>
      <c r="E35" s="20" t="s">
        <v>1123</v>
      </c>
      <c r="F35" s="3" t="str">
        <f t="shared" si="0"/>
        <v>&lt;span&gt;&lt;b&gt;子爻福德北宜行，午象官爻南勿往。&lt;/b&gt;&lt;/span&gt;</v>
      </c>
    </row>
    <row r="36" spans="2:6" ht="32.4">
      <c r="C36" s="11" t="s">
        <v>3183</v>
      </c>
      <c r="D36" s="3" t="s">
        <v>1122</v>
      </c>
      <c r="E36" s="3" t="s">
        <v>1124</v>
      </c>
      <c r="F36" s="3" t="str">
        <f t="shared" si="0"/>
        <v>&lt;span&gt;※子孫為福神若是卦爻屬水主北方，則可往北方避亂保平安。&lt;/span&gt;</v>
      </c>
    </row>
    <row r="37" spans="2:6" ht="36">
      <c r="C37" s="11" t="s">
        <v>3184</v>
      </c>
      <c r="D37" s="3" t="s">
        <v>1122</v>
      </c>
      <c r="E37" s="3" t="s">
        <v>1124</v>
      </c>
      <c r="F37" s="3" t="str">
        <f t="shared" si="0"/>
        <v>&lt;span&gt;鬼爻為天災禍亂發生的地方，卦爻屬火主南方，就勿往南方的方向去。&lt;/span&gt;</v>
      </c>
    </row>
    <row r="38" spans="2:6" ht="32.4">
      <c r="C38" s="10" t="s">
        <v>3185</v>
      </c>
      <c r="D38" s="20" t="s">
        <v>1120</v>
      </c>
      <c r="E38" s="20" t="s">
        <v>1123</v>
      </c>
      <c r="F38" s="3" t="str">
        <f t="shared" si="0"/>
        <v>&lt;span&gt;&lt;b&gt;鬼逢沖散，何須剋制之鄉；福遇空亡，莫若生扶之地。&lt;/b&gt;&lt;/span&gt;</v>
      </c>
    </row>
    <row r="39" spans="2:6" ht="36">
      <c r="C39" s="11" t="s">
        <v>3186</v>
      </c>
      <c r="D39" s="3" t="s">
        <v>1122</v>
      </c>
      <c r="E39" s="3" t="s">
        <v>1124</v>
      </c>
      <c r="F39" s="3" t="str">
        <f t="shared" si="0"/>
        <v>&lt;span&gt;※卦中鬼爻被動爻子孫沖剋沖散，表危機已經化解了，就不需要再往子孫所屬的方向去躲避了。&lt;/span&gt;</v>
      </c>
    </row>
    <row r="40" spans="2:6" ht="36">
      <c r="C40" s="11" t="s">
        <v>3187</v>
      </c>
      <c r="D40" s="3" t="s">
        <v>1122</v>
      </c>
      <c r="E40" s="3" t="s">
        <v>1124</v>
      </c>
      <c r="F40" s="3" t="str">
        <f t="shared" si="0"/>
        <v>&lt;span&gt;※子孫福神若是逢空亡，為想去躲避的地方或人事，無心無力來幫助，要另外尋求第二地方為來生助子孫的兄弟爻所屬的五行地方。&lt;/span&gt;</v>
      </c>
    </row>
    <row r="41" spans="2:6" ht="32.4">
      <c r="C41" s="10" t="s">
        <v>3188</v>
      </c>
      <c r="D41" s="20" t="s">
        <v>1120</v>
      </c>
      <c r="E41" s="20" t="s">
        <v>1123</v>
      </c>
      <c r="F41" s="3" t="str">
        <f t="shared" si="0"/>
        <v>&lt;span&gt;&lt;b&gt;旺興內卦，終來本境橫行；動化退神，必往他鄉標掠。&lt;/b&gt;&lt;/span&gt;</v>
      </c>
    </row>
    <row r="42" spans="2:6" ht="36">
      <c r="C42" s="11" t="s">
        <v>3189</v>
      </c>
      <c r="D42" s="3" t="s">
        <v>1122</v>
      </c>
      <c r="E42" s="3" t="s">
        <v>1124</v>
      </c>
      <c r="F42" s="3" t="str">
        <f t="shared" si="0"/>
        <v>&lt;span&gt;※鬼爻旺相在內卦，為災禍動亂必將來到本地，若為動爻轉退神，會轉往他地去發展，不會再繼續留在本地的。&lt;/span&gt;</v>
      </c>
    </row>
    <row r="43" spans="2:6" ht="32.4">
      <c r="C43" s="10" t="s">
        <v>3190</v>
      </c>
      <c r="D43" s="20" t="s">
        <v>1120</v>
      </c>
      <c r="E43" s="20" t="s">
        <v>1123</v>
      </c>
      <c r="F43" s="3" t="str">
        <f t="shared" si="0"/>
        <v>&lt;span&gt;&lt;b&gt;官連旺福合生身，反凶為吉；陽化陰則刑剋世，弄假成真。&lt;/b&gt;&lt;/span&gt;</v>
      </c>
    </row>
    <row r="44" spans="2:6" ht="54">
      <c r="C44" s="11" t="s">
        <v>3191</v>
      </c>
      <c r="D44" s="3" t="s">
        <v>1122</v>
      </c>
      <c r="E44" s="3" t="s">
        <v>1124</v>
      </c>
      <c r="F44" s="3" t="str">
        <f t="shared" si="0"/>
        <v>&lt;span&gt;※世爻被子孫所相生，或鬼爻動爻變為子孫剋鬼爻且又來相合世爻，則我方有貴人福神情意相挺來照顧，縱使在災禍動亂之地，也不會遭受到禍害被傷害，可不用擔憂掛慮。&lt;/span&gt;</v>
      </c>
    </row>
    <row r="45" spans="2:6" ht="32.4">
      <c r="C45" s="10" t="s">
        <v>3192</v>
      </c>
      <c r="D45" s="20" t="s">
        <v>1120</v>
      </c>
      <c r="E45" s="20" t="s">
        <v>1123</v>
      </c>
      <c r="F45" s="3" t="str">
        <f t="shared" si="0"/>
        <v>&lt;span&gt;&lt;b&gt;賊興三合爻中，必投陷阱；身在六旬空處，終脫樊籠。&lt;/b&gt;&lt;/span&gt;</v>
      </c>
    </row>
    <row r="46" spans="2:6" ht="54">
      <c r="C46" s="11" t="s">
        <v>3193</v>
      </c>
      <c r="D46" s="3" t="s">
        <v>1122</v>
      </c>
      <c r="E46" s="3" t="s">
        <v>1124</v>
      </c>
      <c r="F46" s="3" t="str">
        <f t="shared" si="0"/>
        <v>&lt;span&gt;※鬼爻動爻來相合世爻，或世爻動去合鬼爻，或日月來和鬼爻，都是賊心動亂特別有情有興趣於此，會處心積慮、或設陷阱、或明修棧道暗渡陳倉而來。&lt;/span&gt;</v>
      </c>
    </row>
    <row r="47" spans="2:6" ht="54">
      <c r="C47" s="11" t="s">
        <v>3194</v>
      </c>
      <c r="D47" s="3" t="s">
        <v>1122</v>
      </c>
      <c r="E47" s="3" t="s">
        <v>1124</v>
      </c>
      <c r="F47" s="3" t="str">
        <f t="shared" si="0"/>
        <v>&lt;span&gt;※世爻逢空亡無心躲避和抗爭，反能暫時不受災禍動亂的注意而躲過一難，但出空後是否仍可保平安，就需再看後續卦爻吉凶旺衰變化了。&lt;/span&gt;</v>
      </c>
    </row>
    <row r="48" spans="2:6" ht="32.4">
      <c r="C48" s="10" t="s">
        <v>3195</v>
      </c>
      <c r="D48" s="20" t="s">
        <v>1120</v>
      </c>
      <c r="E48" s="20" t="s">
        <v>1123</v>
      </c>
      <c r="F48" s="3" t="str">
        <f t="shared" si="0"/>
        <v>&lt;span&gt;&lt;b&gt;官鬼臨身，任爾潛蹤猶撞見；子孫持世，總然對面不相逢。&lt;/b&gt;&lt;/span&gt;</v>
      </c>
    </row>
    <row r="49" spans="3:6" ht="36">
      <c r="C49" s="11" t="s">
        <v>3196</v>
      </c>
      <c r="D49" s="3" t="s">
        <v>1122</v>
      </c>
      <c r="E49" s="3" t="s">
        <v>1124</v>
      </c>
      <c r="F49" s="3" t="str">
        <f t="shared" si="0"/>
        <v>&lt;span&gt;※世爻為鬼爻最是不宜大凶相，表厄運因果當前不管躲到何地，災禍動亂都會發生在身上。&lt;/span&gt;</v>
      </c>
    </row>
    <row r="50" spans="3:6" ht="36">
      <c r="C50" s="11" t="s">
        <v>3197</v>
      </c>
      <c r="D50" s="3" t="s">
        <v>1122</v>
      </c>
      <c r="E50" s="3" t="s">
        <v>1124</v>
      </c>
      <c r="F50" s="3" t="str">
        <f t="shared" si="0"/>
        <v>&lt;span&gt;※世爻為子孫則是福神吉相當運，表縱使災禍發生，也會擦身而過不會受到傷害。&lt;/span&gt;</v>
      </c>
    </row>
    <row r="51" spans="3:6" ht="32.4">
      <c r="C51" s="10" t="s">
        <v>3198</v>
      </c>
      <c r="D51" s="20" t="s">
        <v>1120</v>
      </c>
      <c r="E51" s="20" t="s">
        <v>1123</v>
      </c>
      <c r="F51" s="3" t="str">
        <f t="shared" si="0"/>
        <v>&lt;span&gt;&lt;b&gt;兄變官爻，竊恐鄉人劫掠；財連鬼煞，須防藏護私藏。&lt;/b&gt;&lt;/span&gt;</v>
      </c>
    </row>
    <row r="52" spans="3:6" ht="18">
      <c r="C52" s="11" t="s">
        <v>3199</v>
      </c>
      <c r="D52" s="3" t="s">
        <v>1122</v>
      </c>
      <c r="E52" s="3" t="s">
        <v>1124</v>
      </c>
      <c r="F52" s="3" t="str">
        <f t="shared" si="0"/>
        <v>&lt;span&gt;※兄弟動變為鬼爻，此一盜賊動亂來自身旁友人鄉人之中。&lt;/span&gt;</v>
      </c>
    </row>
    <row r="53" spans="3:6" ht="54">
      <c r="C53" s="11" t="s">
        <v>3200</v>
      </c>
      <c r="D53" s="3" t="s">
        <v>1122</v>
      </c>
      <c r="E53" s="3" t="s">
        <v>1124</v>
      </c>
      <c r="F53" s="3" t="str">
        <f t="shared" si="0"/>
        <v>&lt;span&gt;※財星動化鬼爻、財生鬼，若有盜賊動亂之人，恐會受到他人的幫助藏護。若原卦中無鬼爻財星動化為鬼爻，則是自家女眾佣人屬下，反來叛亂偷盜或加入動亂群中。&lt;/span&gt;</v>
      </c>
    </row>
    <row r="54" spans="3:6" ht="32.4">
      <c r="C54" s="10" t="s">
        <v>3201</v>
      </c>
      <c r="D54" s="20" t="s">
        <v>1120</v>
      </c>
      <c r="E54" s="20" t="s">
        <v>1123</v>
      </c>
      <c r="F54" s="3" t="str">
        <f t="shared" si="0"/>
        <v>&lt;span&gt;&lt;b&gt;日辰沖剋財爻，妻孥失散；動象刑傷福德，兒女拋離。&lt;/b&gt;&lt;/span&gt;</v>
      </c>
    </row>
    <row r="55" spans="3:6" ht="36">
      <c r="C55" s="11" t="s">
        <v>3202</v>
      </c>
      <c r="D55" s="3" t="s">
        <v>1122</v>
      </c>
      <c r="E55" s="3" t="s">
        <v>1124</v>
      </c>
      <c r="F55" s="3" t="str">
        <f t="shared" si="0"/>
        <v>&lt;span&gt;※日辰沖剋妻財爻，使妻星受傷表於避亂中會和妻女失散，或妻子會受到傷害。&lt;/span&gt;</v>
      </c>
    </row>
    <row r="56" spans="3:6" ht="18">
      <c r="C56" s="11" t="s">
        <v>3203</v>
      </c>
      <c r="D56" s="3" t="s">
        <v>1122</v>
      </c>
      <c r="E56" s="3" t="s">
        <v>1124</v>
      </c>
      <c r="F56" s="3" t="str">
        <f t="shared" si="0"/>
        <v>&lt;span&gt;※若卦中動爻為父母來剋傷子孫，使兒女受傷會分散拋離。&lt;/span&gt;</v>
      </c>
    </row>
    <row r="57" spans="3:6" ht="32.4">
      <c r="C57" s="10" t="s">
        <v>3204</v>
      </c>
      <c r="D57" s="20" t="s">
        <v>1120</v>
      </c>
      <c r="E57" s="20" t="s">
        <v>1123</v>
      </c>
      <c r="F57" s="3" t="str">
        <f t="shared" si="0"/>
        <v>&lt;span&gt;&lt;b&gt;火動剋身，恐有燎毛之苦；水興傷世，必成滅頂之凶。&lt;/b&gt;&lt;/span&gt;</v>
      </c>
    </row>
    <row r="58" spans="3:6" ht="36">
      <c r="C58" s="11" t="s">
        <v>3205</v>
      </c>
      <c r="D58" s="3" t="s">
        <v>1122</v>
      </c>
      <c r="E58" s="3" t="s">
        <v>1124</v>
      </c>
      <c r="F58" s="3" t="str">
        <f t="shared" si="0"/>
        <v>&lt;span&gt;※卦爻發動屬火來剋世爻，為此一災禍會有火燒身的危難，如地震火災、被火刑傷等。&lt;/span&gt;</v>
      </c>
    </row>
    <row r="59" spans="3:6" ht="36">
      <c r="C59" s="11" t="s">
        <v>3206</v>
      </c>
      <c r="D59" s="3" t="s">
        <v>1122</v>
      </c>
      <c r="E59" s="3" t="s">
        <v>1124</v>
      </c>
      <c r="F59" s="3" t="str">
        <f t="shared" si="0"/>
        <v>&lt;span&gt;※卦爻發動屬水來剋世爻，為此一災禍會有水淹滅頂的危難，如游泳湮滅、船翻覆等。其餘五行剋世爻所屬危難特性，可依此類推。&lt;/span&gt;</v>
      </c>
    </row>
    <row r="60" spans="3:6" ht="32.4">
      <c r="C60" s="10" t="s">
        <v>3207</v>
      </c>
      <c r="D60" s="20" t="s">
        <v>1120</v>
      </c>
      <c r="E60" s="20" t="s">
        <v>1123</v>
      </c>
      <c r="F60" s="3" t="str">
        <f t="shared" si="0"/>
        <v>&lt;span&gt;&lt;b&gt;父若空亡，包裹須防失脫；妻如落陷，財物當慮遺亡。&lt;/b&gt;&lt;/span&gt;</v>
      </c>
    </row>
    <row r="61" spans="3:6" ht="48.6">
      <c r="C61" s="11" t="s">
        <v>3208</v>
      </c>
      <c r="D61" s="3" t="s">
        <v>1122</v>
      </c>
      <c r="E61" s="3" t="s">
        <v>1124</v>
      </c>
      <c r="F61" s="3" t="str">
        <f t="shared" si="0"/>
        <v>&lt;span&gt;※父母主保護我的物品，如衣服、車票、文件、護照等，如逢空亡要注意這些物品或包裹皮包，因為不經心失意而來遺失會或被偷取。&lt;/span&gt;</v>
      </c>
    </row>
    <row r="62" spans="3:6" ht="18">
      <c r="C62" s="11" t="s">
        <v>3209</v>
      </c>
      <c r="D62" s="3" t="s">
        <v>1122</v>
      </c>
      <c r="E62" s="3" t="s">
        <v>1124</v>
      </c>
      <c r="F62" s="3" t="str">
        <f t="shared" si="0"/>
        <v>&lt;span&gt;父母亦主長輩父母親，空亡要注意父母親有走失的憂慮。&lt;/span&gt;</v>
      </c>
    </row>
    <row r="63" spans="3:6" ht="36">
      <c r="C63" s="11" t="s">
        <v>3210</v>
      </c>
      <c r="D63" s="3" t="s">
        <v>1122</v>
      </c>
      <c r="E63" s="3" t="s">
        <v>1124</v>
      </c>
      <c r="F63" s="3" t="str">
        <f t="shared" si="0"/>
        <v>&lt;span&gt;※財星主妻子、也主錢財若逢空亡，錢財當會有遺失的憂慮發生，或妻子走失。&lt;/span&gt;</v>
      </c>
    </row>
    <row r="64" spans="3:6" ht="18">
      <c r="C64" s="11" t="s">
        <v>3211</v>
      </c>
      <c r="D64" s="3" t="s">
        <v>1122</v>
      </c>
      <c r="E64" s="3" t="s">
        <v>1124</v>
      </c>
      <c r="F64" s="3" t="str">
        <f t="shared" si="0"/>
        <v>&lt;span&gt;子孫空亡則走訪的親戚貴人不在，或兒女會走失等。&lt;/span&gt;</v>
      </c>
    </row>
    <row r="65" spans="3:6" ht="18">
      <c r="C65" s="11" t="s">
        <v>3212</v>
      </c>
      <c r="D65" s="3" t="s">
        <v>1122</v>
      </c>
      <c r="E65" s="3" t="s">
        <v>1124</v>
      </c>
      <c r="F65" s="3" t="str">
        <f t="shared" si="0"/>
        <v>&lt;span&gt;兄弟空亡則走訪的友人不在，或兄弟家人會走失等。&lt;/span&gt;</v>
      </c>
    </row>
    <row r="66" spans="3:6" ht="32.4">
      <c r="C66" s="10" t="s">
        <v>3213</v>
      </c>
      <c r="D66" s="20" t="s">
        <v>1120</v>
      </c>
      <c r="E66" s="20" t="s">
        <v>1123</v>
      </c>
      <c r="F66" s="3" t="str">
        <f t="shared" si="0"/>
        <v>&lt;span&gt;&lt;b&gt;五位交重，兩處身家無下落；六爻亂動，一家骨肉各西東。&lt;/b&gt;&lt;/span&gt;</v>
      </c>
    </row>
    <row r="67" spans="3:6" ht="54">
      <c r="C67" s="11" t="s">
        <v>3214</v>
      </c>
      <c r="D67" s="3" t="s">
        <v>1122</v>
      </c>
      <c r="E67" s="3" t="s">
        <v>1124</v>
      </c>
      <c r="F67" s="3" t="str">
        <f t="shared" ref="F67:F100" si="1">D67&amp;C67&amp;E67</f>
        <v>&lt;span&gt;※卦中有五個爻相都發動，表內外卦均有動象，則在自家鄉內或往外尋求避亂，到處都是動亂不堪無一處安穩，可謂顛波流離難以為濟之凶象。&lt;/span&gt;</v>
      </c>
    </row>
    <row r="68" spans="3:6" ht="54">
      <c r="C68" s="11" t="s">
        <v>3215</v>
      </c>
      <c r="D68" s="3" t="s">
        <v>1122</v>
      </c>
      <c r="E68" s="3" t="s">
        <v>1124</v>
      </c>
      <c r="F68" s="3" t="str">
        <f t="shared" si="1"/>
        <v>&lt;span&gt;※卦中六個爻相都發動，或是八純六沖卦，亦是凶象連連，世應、鬼爻子孫、六親均是相沖剋，表目前一片混亂人心恍恍，且家人意見互相衝突矛盾難有定論，恐一家四分五散各往東西而去。&lt;/span&gt;</v>
      </c>
    </row>
    <row r="69" spans="3:6" ht="32.4">
      <c r="C69" s="10" t="s">
        <v>3216</v>
      </c>
      <c r="D69" s="20" t="s">
        <v>1120</v>
      </c>
      <c r="E69" s="20" t="s">
        <v>1123</v>
      </c>
      <c r="F69" s="3" t="str">
        <f t="shared" si="1"/>
        <v>&lt;span&gt;&lt;b&gt;福臨鬼位刑沖帶煞，則官兵不道；官變兄爻剋合傷財，則妻妾遭淫。&lt;/b&gt;&lt;/span&gt;</v>
      </c>
    </row>
    <row r="70" spans="3:6" ht="54">
      <c r="C70" s="11" t="s">
        <v>3217</v>
      </c>
      <c r="D70" s="3" t="s">
        <v>1122</v>
      </c>
      <c r="E70" s="3" t="s">
        <v>1124</v>
      </c>
      <c r="F70" s="3" t="str">
        <f t="shared" si="1"/>
        <v>&lt;span&gt;※卦中子孫動爻原為吉相，但化為鬼爻又有白虎等凶星，則需預防政府官兵反來叛亂為禍，或是政府官員私下要求索賄錢財，或是官員趁機要脅欺取財色。&lt;/span&gt;</v>
      </c>
    </row>
    <row r="71" spans="3:6" ht="36">
      <c r="C71" s="11" t="s">
        <v>3218</v>
      </c>
      <c r="D71" s="3" t="s">
        <v>1122</v>
      </c>
      <c r="E71" s="3" t="s">
        <v>1124</v>
      </c>
      <c r="F71" s="3" t="str">
        <f t="shared" si="1"/>
        <v>&lt;span&gt;※鬼爻動變為兄弟主剋妻財，為破財或糧食被搶或妻女被欺侮的凶象。&lt;/span&gt;</v>
      </c>
    </row>
    <row r="72" spans="3:6" ht="32.4">
      <c r="C72" s="10" t="s">
        <v>3219</v>
      </c>
      <c r="D72" s="20" t="s">
        <v>1120</v>
      </c>
      <c r="E72" s="20" t="s">
        <v>1123</v>
      </c>
      <c r="F72" s="3" t="str">
        <f t="shared" si="1"/>
        <v>&lt;span&gt;&lt;b&gt;妻去生扶，只為貪財翻作禍；子來沖動，皆因兒哭惹成災。&lt;/b&gt;&lt;/span&gt;</v>
      </c>
    </row>
    <row r="73" spans="3:6" ht="18">
      <c r="C73" s="11" t="s">
        <v>3220</v>
      </c>
      <c r="D73" s="3" t="s">
        <v>1122</v>
      </c>
      <c r="E73" s="3" t="s">
        <v>1124</v>
      </c>
      <c r="F73" s="3" t="str">
        <f t="shared" si="1"/>
        <v>&lt;span&gt;※財星去生助鬼爻，會因為過於貪取錢財，而遭引來禍亂。&lt;/span&gt;</v>
      </c>
    </row>
    <row r="74" spans="3:6" ht="54">
      <c r="C74" s="11" t="s">
        <v>3221</v>
      </c>
      <c r="D74" s="3" t="s">
        <v>1122</v>
      </c>
      <c r="E74" s="3" t="s">
        <v>1124</v>
      </c>
      <c r="F74" s="3" t="str">
        <f t="shared" si="1"/>
        <v>&lt;span&gt;※子孫雖剋鬼爻，但子孫動爻財星也動，會有貪生忘剋子生財、財生官反使鬼爻更旺的凶相，恐會因小兒啼哭暴露躲藏行蹤引來盜賊注意，而造成災禍傷害。&lt;/span&gt;</v>
      </c>
    </row>
    <row r="75" spans="3:6" ht="32.4">
      <c r="C75" s="10" t="s">
        <v>3222</v>
      </c>
      <c r="D75" s="20" t="s">
        <v>1120</v>
      </c>
      <c r="E75" s="20" t="s">
        <v>1123</v>
      </c>
      <c r="F75" s="3" t="str">
        <f t="shared" si="1"/>
        <v>&lt;span&gt;&lt;b&gt;得值六親生旺，雖險何妨；如臨四絕刑傷，逢屯即死。&lt;/b&gt;&lt;/span&gt;</v>
      </c>
    </row>
    <row r="76" spans="3:6" ht="36">
      <c r="C76" s="11" t="s">
        <v>3223</v>
      </c>
      <c r="D76" s="3" t="s">
        <v>1122</v>
      </c>
      <c r="E76" s="3" t="s">
        <v>1124</v>
      </c>
      <c r="F76" s="3" t="str">
        <f t="shared" si="1"/>
        <v>&lt;span&gt;※用神子孫被助生旺，雖有災險發生會有貴人來相助，不用擔心害怕。&lt;/span&gt;</v>
      </c>
    </row>
    <row r="77" spans="3:6" ht="36">
      <c r="C77" s="11" t="s">
        <v>3224</v>
      </c>
      <c r="D77" s="3" t="s">
        <v>1122</v>
      </c>
      <c r="E77" s="3" t="s">
        <v>1124</v>
      </c>
      <c r="F77" s="3" t="str">
        <f t="shared" si="1"/>
        <v>&lt;span&gt;※用神子孫如被剋衰相，又逢四生地來刑剋或逢絕地，如此再逢有屯墓土地，將會有命危的凶難。&lt;/span&gt;</v>
      </c>
    </row>
    <row r="78" spans="3:6" ht="32.4">
      <c r="C78" s="10" t="s">
        <v>3225</v>
      </c>
      <c r="D78" s="20" t="s">
        <v>1120</v>
      </c>
      <c r="E78" s="20" t="s">
        <v>1123</v>
      </c>
      <c r="F78" s="3" t="str">
        <f t="shared" si="1"/>
        <v>&lt;span&gt;&lt;b&gt;世遇亂離，既已遂爻而決矣；時遭患難，亦當隨象以推之。&lt;/b&gt;&lt;/span&gt;</v>
      </c>
    </row>
    <row r="79" spans="3:6" ht="72">
      <c r="C79" s="11" t="s">
        <v>3226</v>
      </c>
      <c r="D79" s="3" t="s">
        <v>1122</v>
      </c>
      <c r="E79" s="3" t="s">
        <v>1124</v>
      </c>
      <c r="F79" s="3" t="str">
        <f t="shared" si="1"/>
        <v>&lt;span&gt;※此「世」為人世間之意，不是指世爻。人世間的天災、國禍、動亂、旦夕禍福，總是會不可抗拒或意外莫明地來發生，既然已經發生或是有些預兆，還是有需要以易經卦爻，逐一來預先判斷吉凶，努力尋求解難避禍的方法。&lt;/span&gt;</v>
      </c>
    </row>
    <row r="80" spans="3:6" ht="54">
      <c r="C80" s="11" t="s">
        <v>3227</v>
      </c>
      <c r="D80" s="3" t="s">
        <v>1122</v>
      </c>
      <c r="E80" s="3" t="s">
        <v>1124</v>
      </c>
      <c r="F80" s="3" t="str">
        <f t="shared" si="1"/>
        <v>&lt;span&gt;※何時可能會遭遇到禍亂災害，也是可以從卦象卦爻中的六親生剋變化，來推算出什麼時間點？那個方向上？會有災亂來發生，能夠提早來預防避開，總是先佛對黎民百姓的一種慈悲心。&lt;/span&gt;</v>
      </c>
    </row>
    <row r="81" spans="3:6" ht="32.4">
      <c r="C81" s="10" t="s">
        <v>3228</v>
      </c>
      <c r="D81" s="20" t="s">
        <v>1120</v>
      </c>
      <c r="E81" s="20" t="s">
        <v>1123</v>
      </c>
      <c r="F81" s="3" t="str">
        <f t="shared" si="1"/>
        <v>&lt;span&gt;&lt;b&gt;最怕官爻剋世，則必難迴避；大宜福德臨身，則終可逃生。&lt;/b&gt;&lt;/span&gt;</v>
      </c>
    </row>
    <row r="82" spans="3:6" ht="54">
      <c r="C82" s="11" t="s">
        <v>3229</v>
      </c>
      <c r="D82" s="3" t="s">
        <v>1122</v>
      </c>
      <c r="E82" s="3" t="s">
        <v>1124</v>
      </c>
      <c r="F82" s="3" t="str">
        <f t="shared" si="1"/>
        <v>&lt;span&gt;※卦中最怕鬼爻來剋傷世爻，此一災禍恐難以來避免。一般大都以福神子孫為吉相貴人，若世爻逢子孫旺相，或卦中子孫旺相，此一災禍雖發生而終究可順利躲過避難保平安。&lt;/span&gt;</v>
      </c>
    </row>
    <row r="83" spans="3:6" ht="32.4">
      <c r="C83" s="10" t="s">
        <v>3230</v>
      </c>
      <c r="D83" s="20" t="s">
        <v>1120</v>
      </c>
      <c r="E83" s="20" t="s">
        <v>1123</v>
      </c>
      <c r="F83" s="3" t="str">
        <f t="shared" si="1"/>
        <v>&lt;span&gt;&lt;b&gt;官化父沖，必有文書挨捕；日沖官散，必多親友維持。&lt;/b&gt;&lt;/span&gt;</v>
      </c>
    </row>
    <row r="84" spans="3:6" ht="54">
      <c r="C84" s="11" t="s">
        <v>3231</v>
      </c>
      <c r="D84" s="3" t="s">
        <v>1122</v>
      </c>
      <c r="E84" s="3" t="s">
        <v>1124</v>
      </c>
      <c r="F84" s="3" t="str">
        <f t="shared" si="1"/>
        <v>&lt;span&gt;※鬼爻動化為父母又來冲剋世爻，父母主文書或為名單或為拘票，表已列名在官方或賊方的黑名單上，會不斷地遭受到拘捕而四處顛沛流離。&lt;/span&gt;</v>
      </c>
    </row>
    <row r="85" spans="3:6" ht="32.4">
      <c r="C85" s="11" t="s">
        <v>3232</v>
      </c>
      <c r="D85" s="3" t="s">
        <v>1122</v>
      </c>
      <c r="E85" s="3" t="s">
        <v>1124</v>
      </c>
      <c r="F85" s="3" t="str">
        <f t="shared" si="1"/>
        <v>&lt;span&gt;※日辰來沖剋鬼爻，為有外來親友貴人相助，幫助躲藏庇護脫難。&lt;/span&gt;</v>
      </c>
    </row>
    <row r="86" spans="3:6" ht="32.4">
      <c r="C86" s="10" t="s">
        <v>3233</v>
      </c>
      <c r="D86" s="20" t="s">
        <v>1120</v>
      </c>
      <c r="E86" s="20" t="s">
        <v>1123</v>
      </c>
      <c r="F86" s="3" t="str">
        <f t="shared" si="1"/>
        <v>&lt;span&gt;&lt;b&gt;鬼伏而兄弟沖提，禍由骨肉；官靜而旁爻刑剋，事出吏書。&lt;/b&gt;&lt;/span&gt;</v>
      </c>
    </row>
    <row r="87" spans="3:6" ht="54">
      <c r="C87" s="11" t="s">
        <v>3234</v>
      </c>
      <c r="D87" s="3" t="s">
        <v>1122</v>
      </c>
      <c r="E87" s="3" t="s">
        <v>1124</v>
      </c>
      <c r="F87" s="3" t="str">
        <f t="shared" si="1"/>
        <v>&lt;span&gt;※鬼爻本伏藏無關災禍，但若伏藏在在兄弟爻之下，或因兄弟動爻將鬼爻來沖出，或變爻來生助鬼爻，則災禍是被家人兄弟、熟識友人來檢舉揭發所造成的。&lt;/span&gt;</v>
      </c>
    </row>
    <row r="88" spans="3:6" ht="54">
      <c r="C88" s="11" t="s">
        <v>3235</v>
      </c>
      <c r="D88" s="3" t="s">
        <v>1122</v>
      </c>
      <c r="E88" s="3" t="s">
        <v>1124</v>
      </c>
      <c r="F88" s="3" t="str">
        <f t="shared" si="1"/>
        <v>&lt;span&gt;※鬼爻安靜不動，而鄰旁卦爻動爻來剋傷世爻，則是官府中其他人來慫恿挑撥，或黑函抹黑造謠，雖不是直接主事者，仍被波及影響而受到傷害。&lt;/span&gt;</v>
      </c>
    </row>
    <row r="89" spans="3:6" ht="18">
      <c r="C89" s="10" t="s">
        <v>3236</v>
      </c>
      <c r="D89" s="20" t="s">
        <v>1120</v>
      </c>
      <c r="E89" s="20" t="s">
        <v>1123</v>
      </c>
      <c r="F89" s="3" t="str">
        <f t="shared" si="1"/>
        <v>&lt;span&gt;&lt;b&gt;應若遭傷當累眾，妻如受剋定傷財。&lt;/b&gt;&lt;/span&gt;</v>
      </c>
    </row>
    <row r="90" spans="3:6" ht="36">
      <c r="C90" s="11" t="s">
        <v>3237</v>
      </c>
      <c r="D90" s="3" t="s">
        <v>1122</v>
      </c>
      <c r="E90" s="3" t="s">
        <v>1124</v>
      </c>
      <c r="F90" s="3" t="str">
        <f t="shared" si="1"/>
        <v>&lt;span&gt;※應爻若遭剋傷，為所做的事會來牽累到其他家人或親友，或是其他的一般大眾。&lt;/span&gt;</v>
      </c>
    </row>
    <row r="91" spans="3:6" ht="36">
      <c r="C91" s="11" t="s">
        <v>3238</v>
      </c>
      <c r="D91" s="3" t="s">
        <v>1122</v>
      </c>
      <c r="E91" s="3" t="s">
        <v>1124</v>
      </c>
      <c r="F91" s="3" t="str">
        <f t="shared" si="1"/>
        <v>&lt;span&gt;※妻財若被兄弟、日月所剋傷，會有破財或是妻子受傷害的凶相發生。&lt;/span&gt;</v>
      </c>
    </row>
    <row r="92" spans="3:6" ht="32.4">
      <c r="C92" s="10" t="s">
        <v>3239</v>
      </c>
      <c r="D92" s="20" t="s">
        <v>1120</v>
      </c>
      <c r="E92" s="20" t="s">
        <v>1123</v>
      </c>
      <c r="F92" s="3" t="str">
        <f t="shared" si="1"/>
        <v>&lt;span&gt;&lt;b&gt;遍喜六爻安靜，又宜一卦無官，或身世之逢空，或用神之得地。&lt;/b&gt;&lt;/span&gt;</v>
      </c>
    </row>
    <row r="93" spans="3:6" ht="36">
      <c r="C93" s="11" t="s">
        <v>3240</v>
      </c>
      <c r="D93" s="3" t="s">
        <v>1122</v>
      </c>
      <c r="E93" s="3" t="s">
        <v>1124</v>
      </c>
      <c r="F93" s="3" t="str">
        <f t="shared" si="1"/>
        <v>&lt;span&gt;※卦中最喜歡六爻都安靜不動，表眼前平安穩定。最好是卦中鬼爻禍亂伏藏沒出現。&lt;/span&gt;</v>
      </c>
    </row>
    <row r="94" spans="3:6" ht="54">
      <c r="C94" s="11" t="s">
        <v>3241</v>
      </c>
      <c r="D94" s="3" t="s">
        <v>1122</v>
      </c>
      <c r="E94" s="3" t="s">
        <v>1124</v>
      </c>
      <c r="F94" s="3" t="str">
        <f t="shared" si="1"/>
        <v>&lt;span&gt;※或是世爻逢空亡，為在此動亂之中無心參與，因而不會受到牽連來惹禍。或是用神子孫得地長生、帝旺、被生助旺相，才能逢凶化吉不遭凶害。&lt;/span&gt;</v>
      </c>
    </row>
    <row r="95" spans="3:6" ht="18">
      <c r="C95" s="10" t="s">
        <v>3242</v>
      </c>
      <c r="D95" s="20" t="s">
        <v>1120</v>
      </c>
      <c r="E95" s="20" t="s">
        <v>1123</v>
      </c>
      <c r="F95" s="3" t="str">
        <f t="shared" si="1"/>
        <v>&lt;span&gt;&lt;b&gt;天來大事也無防，海樣深仇何足慮。&lt;/b&gt;&lt;/span&gt;</v>
      </c>
    </row>
    <row r="96" spans="3:6" ht="36">
      <c r="C96" s="11" t="s">
        <v>3243</v>
      </c>
      <c r="D96" s="3" t="s">
        <v>1122</v>
      </c>
      <c r="E96" s="3" t="s">
        <v>1124</v>
      </c>
      <c r="F96" s="3" t="str">
        <f t="shared" si="1"/>
        <v>&lt;span&gt;※卦中若有上述吉相，縱使發生天災、國變、家難等災禍，也會逐一來度過化解。&lt;/span&gt;</v>
      </c>
    </row>
    <row r="97" spans="3:6" ht="36">
      <c r="C97" s="11" t="s">
        <v>3244</v>
      </c>
      <c r="D97" s="3" t="s">
        <v>1122</v>
      </c>
      <c r="E97" s="3" t="s">
        <v>1124</v>
      </c>
      <c r="F97" s="3" t="str">
        <f t="shared" si="1"/>
        <v>&lt;span&gt;※或是遇到累世冤親仇人的追殺陷害，也會有貴人來幫助解決，心中不必有過多的憂慮掛礙。&lt;/span&gt;</v>
      </c>
    </row>
    <row r="98" spans="3:6" ht="36">
      <c r="C98" s="10" t="s">
        <v>3245</v>
      </c>
      <c r="D98" s="20" t="s">
        <v>1120</v>
      </c>
      <c r="E98" s="20" t="s">
        <v>1123</v>
      </c>
      <c r="F98" s="3" t="str">
        <f t="shared" si="1"/>
        <v>&lt;span&gt;&lt;b&gt;事有百端，理無二致，潛心玩索，若能融會貫通，據理推占，自得圓通神不滯！&lt;/b&gt;&lt;/span&gt;</v>
      </c>
    </row>
    <row r="99" spans="3:6" ht="36">
      <c r="C99" s="11" t="s">
        <v>3246</v>
      </c>
      <c r="D99" s="3" t="s">
        <v>1122</v>
      </c>
      <c r="E99" s="3" t="s">
        <v>1124</v>
      </c>
      <c r="F99" s="3" t="str">
        <f t="shared" si="1"/>
        <v>&lt;span&gt;※天下事複雜百樣多變，也難以事事可來推測預防，事理只有一樣不便，但以寬容慈悲心、懺悔反省心來面對接受。&lt;/span&gt;</v>
      </c>
    </row>
    <row r="100" spans="3:6" ht="54">
      <c r="C100" s="11" t="s">
        <v>3247</v>
      </c>
      <c r="D100" s="3" t="s">
        <v>1122</v>
      </c>
      <c r="E100" s="3" t="s">
        <v>1124</v>
      </c>
      <c r="F100" s="3" t="str">
        <f t="shared" si="1"/>
        <v>&lt;span&gt;※寬容慈悲我不去害人侵犯他人，而人來害我、天災欺我則是自我懺悔反省，是否累世因果來報應，坦然接受業力自會化解，今世災厄痛苦當消散於今世，來世自然輕鬆無災無厄到永世。&lt;/span&gt;</v>
      </c>
    </row>
  </sheetData>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16405-51AE-4C00-94F1-1FA5BD6B1C08}">
  <sheetPr codeName="工作表33"/>
  <dimension ref="B1:F81"/>
  <sheetViews>
    <sheetView topLeftCell="C1" workbookViewId="0">
      <selection activeCell="F81" sqref="F1:F81"/>
    </sheetView>
  </sheetViews>
  <sheetFormatPr defaultRowHeight="16.2"/>
  <cols>
    <col min="2" max="2" width="33" customWidth="1"/>
    <col min="3" max="3" width="77.88671875" style="3" customWidth="1"/>
    <col min="4" max="4" width="11.77734375" style="3" customWidth="1"/>
    <col min="5" max="5" width="12.5546875" style="3" customWidth="1"/>
    <col min="6" max="6" width="72" style="3" customWidth="1"/>
  </cols>
  <sheetData>
    <row r="1" spans="2:6" ht="18">
      <c r="B1" t="s">
        <v>1264</v>
      </c>
      <c r="C1" s="9" t="s">
        <v>3922</v>
      </c>
      <c r="D1" s="20" t="s">
        <v>1120</v>
      </c>
      <c r="E1" s="20" t="s">
        <v>1123</v>
      </c>
      <c r="F1" s="3" t="str">
        <f>D1&amp;C1&amp;E1</f>
        <v>&lt;span&gt;&lt;b&gt;【二十四論、詞訟 原文】&lt;/b&gt;&lt;/span&gt;</v>
      </c>
    </row>
    <row r="2" spans="2:6" ht="18">
      <c r="B2" t="s">
        <v>1265</v>
      </c>
      <c r="C2" s="9" t="s">
        <v>1125</v>
      </c>
      <c r="D2" s="20" t="s">
        <v>1120</v>
      </c>
      <c r="E2" s="20" t="s">
        <v>1123</v>
      </c>
      <c r="F2" s="3" t="str">
        <f>D2&amp;C2&amp;E2</f>
        <v>&lt;span&gt;&lt;b&gt;『導讀註解說明』&lt;/b&gt;&lt;/span&gt;</v>
      </c>
    </row>
    <row r="3" spans="2:6" ht="72">
      <c r="B3" t="s">
        <v>1266</v>
      </c>
      <c r="C3" s="11" t="s">
        <v>3075</v>
      </c>
      <c r="D3" s="3" t="s">
        <v>1122</v>
      </c>
      <c r="E3" s="3" t="s">
        <v>1124</v>
      </c>
      <c r="F3" s="3" t="str">
        <f t="shared" ref="F3:F66" si="0">D3&amp;C3&amp;E3</f>
        <v>&lt;span&gt;人有七情「喜、怒、哀、懼、愛、惡、欲」，六欲「見欲（眼）、聽欲（耳）、香欲（鼻）、味欲（舌）、觸欲（身）、想欲（意），和五毒「貪、嗔、痴、慢、疑」。因此人和人之間想不起口舌是非衝突都很難的？&lt;/span&gt;</v>
      </c>
    </row>
    <row r="4" spans="2:6" ht="36">
      <c r="B4" t="s">
        <v>1267</v>
      </c>
      <c r="C4" s="11" t="s">
        <v>3076</v>
      </c>
      <c r="D4" s="3" t="s">
        <v>1122</v>
      </c>
      <c r="E4" s="3" t="s">
        <v>1124</v>
      </c>
      <c r="F4" s="3" t="str">
        <f t="shared" si="0"/>
        <v>&lt;span&gt;但是從三世因果的觀念來看起，人之間所有的互動，不管是善緣還是惡緣，都是跟累世的互動因緣有關係。&lt;/span&gt;</v>
      </c>
    </row>
    <row r="5" spans="2:6" ht="54">
      <c r="B5" t="s">
        <v>1268</v>
      </c>
      <c r="C5" s="11" t="s">
        <v>3077</v>
      </c>
      <c r="D5" s="3" t="s">
        <v>1122</v>
      </c>
      <c r="E5" s="3" t="s">
        <v>1124</v>
      </c>
      <c r="F5" s="3" t="str">
        <f t="shared" si="0"/>
        <v>&lt;span&gt;如前世你兩是仇人、今世卻是兄弟，當然就會特別地討厭對方，事事挑剔起紛爭，最後甚至訴之於法院鬧到撕破臉，又將彼此的怨念惡緣結的更深，造成冤冤相報何時了的惡性因果循環。&lt;/span&gt;</v>
      </c>
    </row>
    <row r="6" spans="2:6" ht="54">
      <c r="B6" t="s">
        <v>1269</v>
      </c>
      <c r="C6" s="11" t="s">
        <v>3078</v>
      </c>
      <c r="D6" s="3" t="s">
        <v>1122</v>
      </c>
      <c r="E6" s="3" t="s">
        <v>1124</v>
      </c>
      <c r="F6" s="3" t="str">
        <f t="shared" si="0"/>
        <v>&lt;span&gt;想要了卻這種惡性因果循環，一定要用智慧和慈悲寬恕心來化解，其實不是寬恕對方，而是寬恕自己放下仇怨，不但能夠輕鬆愉快過日子，也能終結累世的因果糾結。&lt;/span&gt;</v>
      </c>
    </row>
    <row r="7" spans="2:6" ht="72">
      <c r="B7" t="s">
        <v>1270</v>
      </c>
      <c r="C7" s="11" t="s">
        <v>3079</v>
      </c>
      <c r="D7" s="3" t="s">
        <v>1122</v>
      </c>
      <c r="E7" s="3" t="s">
        <v>1124</v>
      </c>
      <c r="F7" s="3" t="str">
        <f t="shared" si="0"/>
        <v>&lt;span&gt;在易經卦象是以教化為主，所以當來卜問關於訴訟事件時，常常可以看到神靈是以卦象卦爻指示要我們放下、息訟止爭的。所以卦象卦爻若是不利於諍訟時，就趕快放棄訴訟、反省自己，才能得到真正的好吉運。&lt;/span&gt;</v>
      </c>
    </row>
    <row r="8" spans="2:6" ht="36">
      <c r="B8" t="s">
        <v>1414</v>
      </c>
      <c r="C8" s="11" t="s">
        <v>3080</v>
      </c>
      <c r="D8" s="3" t="s">
        <v>1122</v>
      </c>
      <c r="E8" s="3" t="s">
        <v>1124</v>
      </c>
      <c r="F8" s="3" t="str">
        <f t="shared" si="0"/>
        <v>&lt;span&gt;若是已經在興訟爭執之中，可以藉由卦爻六親旺衰，來瞭解對方和警方法官的態度想法，也未嘗不是一件知彼知己的好事。 &lt;/span&gt;</v>
      </c>
    </row>
    <row r="9" spans="2:6" ht="18">
      <c r="B9" t="s">
        <v>1416</v>
      </c>
      <c r="C9" s="36"/>
      <c r="D9" s="3" t="s">
        <v>1122</v>
      </c>
      <c r="E9" s="3" t="s">
        <v>1124</v>
      </c>
      <c r="F9" s="3" t="str">
        <f t="shared" si="0"/>
        <v>&lt;span&gt;&lt;/span&gt;</v>
      </c>
    </row>
    <row r="10" spans="2:6" ht="32.4">
      <c r="B10" t="s">
        <v>1417</v>
      </c>
      <c r="C10" s="9" t="s">
        <v>3081</v>
      </c>
      <c r="D10" s="20" t="s">
        <v>1120</v>
      </c>
      <c r="E10" s="20" t="s">
        <v>1123</v>
      </c>
      <c r="F10" s="3" t="str">
        <f t="shared" si="0"/>
        <v>&lt;span&gt;&lt;b&gt;＊＊ 卜求詞訟，要先瞭解「六親」的用神分類定義來論起 ＊＊&lt;/b&gt;&lt;/span&gt;</v>
      </c>
    </row>
    <row r="11" spans="2:6" ht="32.4">
      <c r="B11" t="s">
        <v>1418</v>
      </c>
      <c r="C11" s="11" t="s">
        <v>3082</v>
      </c>
      <c r="D11" s="3" t="s">
        <v>1122</v>
      </c>
      <c r="E11" s="3" t="s">
        <v>1124</v>
      </c>
      <c r="F11" s="3" t="str">
        <f t="shared" si="0"/>
        <v>&lt;span&gt;諍訟為雙方爭執，所以「世爻」為我方用神，「應爻」為對方。&lt;/span&gt;</v>
      </c>
    </row>
    <row r="12" spans="2:6" ht="18">
      <c r="B12" t="s">
        <v>1419</v>
      </c>
      <c r="C12" s="11" t="s">
        <v>3083</v>
      </c>
      <c r="D12" s="3" t="s">
        <v>1122</v>
      </c>
      <c r="E12" s="3" t="s">
        <v>1124</v>
      </c>
      <c r="F12" s="3" t="str">
        <f t="shared" si="0"/>
        <v>&lt;span&gt;「父母」主律師訟狀、證詞文書、證據文憑。&lt;/span&gt;</v>
      </c>
    </row>
    <row r="13" spans="2:6" ht="32.4">
      <c r="B13" t="s">
        <v>1276</v>
      </c>
      <c r="C13" s="11" t="s">
        <v>3084</v>
      </c>
      <c r="D13" s="3" t="s">
        <v>1122</v>
      </c>
      <c r="E13" s="3" t="s">
        <v>1124</v>
      </c>
      <c r="F13" s="3" t="str">
        <f t="shared" si="0"/>
        <v>&lt;span&gt;「官鬼」主政府機關、法官、檢察官、官方警方、政令法律。&lt;/span&gt;</v>
      </c>
    </row>
    <row r="14" spans="2:6" ht="32.4">
      <c r="B14" t="s">
        <v>1277</v>
      </c>
      <c r="C14" s="11" t="s">
        <v>3085</v>
      </c>
      <c r="D14" s="3" t="s">
        <v>1122</v>
      </c>
      <c r="E14" s="3" t="s">
        <v>1124</v>
      </c>
      <c r="F14" s="3" t="str">
        <f t="shared" si="0"/>
        <v>&lt;span&gt;「妻財」主剋父，不利證據、自身欲望、貪財情色、賄賂後門。&lt;/span&gt;</v>
      </c>
    </row>
    <row r="15" spans="2:6" ht="18">
      <c r="B15" t="s">
        <v>1278</v>
      </c>
      <c r="C15" s="11" t="s">
        <v>3086</v>
      </c>
      <c r="D15" s="3" t="s">
        <v>1122</v>
      </c>
      <c r="E15" s="3" t="s">
        <v>1124</v>
      </c>
      <c r="F15" s="3" t="str">
        <f t="shared" si="0"/>
        <v>&lt;span&gt;「子孫」主剋鬼，福神貴人、自身有利、依情依理。&lt;/span&gt;</v>
      </c>
    </row>
    <row r="16" spans="2:6" ht="36">
      <c r="B16" t="s">
        <v>1279</v>
      </c>
      <c r="C16" s="11" t="s">
        <v>3087</v>
      </c>
      <c r="D16" s="3" t="s">
        <v>1122</v>
      </c>
      <c r="E16" s="3" t="s">
        <v>1124</v>
      </c>
      <c r="F16" s="3" t="str">
        <f t="shared" si="0"/>
        <v>&lt;span&gt;「兄弟」主剋財，是非小人、偽證破財、黑函密報。但若動爻生子孫則以吉星來論。&lt;/span&gt;</v>
      </c>
    </row>
    <row r="17" spans="2:6" ht="18">
      <c r="B17" t="s">
        <v>1280</v>
      </c>
      <c r="C17" s="9" t="s">
        <v>1145</v>
      </c>
      <c r="D17" s="20" t="s">
        <v>1120</v>
      </c>
      <c r="E17" s="20" t="s">
        <v>1123</v>
      </c>
      <c r="F17" s="3" t="str">
        <f t="shared" si="0"/>
        <v>&lt;span&gt;&lt;b&gt;『白話批解如下』&lt;/b&gt;&lt;/span&gt;</v>
      </c>
    </row>
    <row r="18" spans="2:6" ht="32.4">
      <c r="B18" t="s">
        <v>1281</v>
      </c>
      <c r="C18" s="10" t="s">
        <v>3088</v>
      </c>
      <c r="D18" s="20" t="s">
        <v>1120</v>
      </c>
      <c r="E18" s="20" t="s">
        <v>1123</v>
      </c>
      <c r="F18" s="3" t="str">
        <f t="shared" si="0"/>
        <v>&lt;span&gt;&lt;b&gt;小忿小懲，必至爭長競短；大虧既負，甯不訴枉申冤。&lt;/b&gt;&lt;/span&gt;</v>
      </c>
    </row>
    <row r="19" spans="2:6" ht="54">
      <c r="B19" t="s">
        <v>1282</v>
      </c>
      <c r="C19" s="11" t="s">
        <v>3089</v>
      </c>
      <c r="D19" s="3" t="s">
        <v>1122</v>
      </c>
      <c r="E19" s="3" t="s">
        <v>1124</v>
      </c>
      <c r="F19" s="3" t="str">
        <f t="shared" si="0"/>
        <v>&lt;span&gt;※諍訟本來就是會結下更深的惡緣，難和氣來協商討論是最好的方式，甚至用寬恕的心去看待事情，自能海闊天空一掃陰霾，絕不要因為一點小事憤怒，就要提告興訟。&lt;/span&gt;</v>
      </c>
    </row>
    <row r="20" spans="2:6" ht="54">
      <c r="B20" t="s">
        <v>1283</v>
      </c>
      <c r="C20" s="11" t="s">
        <v>3090</v>
      </c>
      <c r="D20" s="3" t="s">
        <v>1122</v>
      </c>
      <c r="E20" s="3" t="s">
        <v>1124</v>
      </c>
      <c r="F20" s="3" t="str">
        <f t="shared" si="0"/>
        <v>&lt;span&gt;※甚至被騙倒了大錢、被莫明意外、或盜賊來傷害，其實都是有因果的惡緣來造成的，若是能放下好好地和解，反在今世就將此因果做一了結，不再累世一直牽扯，才是為人處事、學易經須知因果的本質。&lt;/span&gt;</v>
      </c>
    </row>
    <row r="21" spans="2:6" ht="36">
      <c r="B21" t="s">
        <v>1284</v>
      </c>
      <c r="C21" s="10" t="s">
        <v>3091</v>
      </c>
      <c r="D21" s="20" t="s">
        <v>1120</v>
      </c>
      <c r="E21" s="20" t="s">
        <v>1123</v>
      </c>
      <c r="F21" s="3" t="str">
        <f t="shared" si="0"/>
        <v>&lt;span&gt;&lt;b&gt;欲定輸贏，須詳世應。應乃對頭，要休囚死絕；世為自己，宜帝旺長生。&lt;/b&gt;&lt;/span&gt;</v>
      </c>
    </row>
    <row r="22" spans="2:6" ht="54">
      <c r="B22" t="s">
        <v>1285</v>
      </c>
      <c r="C22" s="11" t="s">
        <v>3092</v>
      </c>
      <c r="D22" s="3" t="s">
        <v>1122</v>
      </c>
      <c r="E22" s="3" t="s">
        <v>1124</v>
      </c>
      <c r="F22" s="3" t="str">
        <f t="shared" si="0"/>
        <v>&lt;span&gt;※諍訟已起要知誰是誰非、誰得輸贏？先看卦中世爻、應爻，世爻我方被生助旺相、逢長生、帝旺，當然理直氣壯、合情合理、立場站穩應可勝算。反之應爻旺相則對方勝算為大，最好能息訟和解為佳。&lt;/span&gt;</v>
      </c>
    </row>
    <row r="23" spans="2:6" ht="18">
      <c r="B23" t="s">
        <v>1286</v>
      </c>
      <c r="C23" s="10" t="s">
        <v>3093</v>
      </c>
      <c r="D23" s="20" t="s">
        <v>1120</v>
      </c>
      <c r="E23" s="20" t="s">
        <v>1123</v>
      </c>
      <c r="F23" s="3" t="str">
        <f t="shared" si="0"/>
        <v>&lt;span&gt;&lt;b&gt;相沖相剋乃是欺凌之象，相生相合終成和好之情。&lt;/b&gt;&lt;/span&gt;</v>
      </c>
    </row>
    <row r="24" spans="2:6" ht="36">
      <c r="B24" t="s">
        <v>2212</v>
      </c>
      <c r="C24" s="11" t="s">
        <v>3094</v>
      </c>
      <c r="D24" s="3" t="s">
        <v>1122</v>
      </c>
      <c r="E24" s="3" t="s">
        <v>1124</v>
      </c>
      <c r="F24" s="3" t="str">
        <f t="shared" si="0"/>
        <v>&lt;span&gt;※世應相沖互相衝突欺凌，世剋應、我強勢於對方，應剋世、對方欺壓於我方。&lt;/span&gt;</v>
      </c>
    </row>
    <row r="25" spans="2:6" ht="36">
      <c r="B25" t="s">
        <v>2213</v>
      </c>
      <c r="C25" s="11" t="s">
        <v>3095</v>
      </c>
      <c r="D25" s="3" t="s">
        <v>1122</v>
      </c>
      <c r="E25" s="3" t="s">
        <v>1124</v>
      </c>
      <c r="F25" s="3" t="str">
        <f t="shared" si="0"/>
        <v>&lt;span&gt;※世應相生相合雙方和諧有情，可私下協商和解不必再諍訟於法院中。&lt;/span&gt;</v>
      </c>
    </row>
    <row r="26" spans="2:6" ht="36">
      <c r="B26" t="s">
        <v>1289</v>
      </c>
      <c r="C26" s="10" t="s">
        <v>3096</v>
      </c>
      <c r="D26" s="20" t="s">
        <v>1120</v>
      </c>
      <c r="E26" s="20" t="s">
        <v>1123</v>
      </c>
      <c r="F26" s="3" t="str">
        <f t="shared" si="0"/>
        <v>&lt;span&gt;&lt;b&gt;世應比和官鬼動，恐公家捉打官司；卦爻安靜子孫興，喜親友勸和公事。&lt;/b&gt;&lt;/span&gt;</v>
      </c>
    </row>
    <row r="27" spans="2:6" ht="36">
      <c r="B27" t="s">
        <v>1290</v>
      </c>
      <c r="C27" s="11" t="s">
        <v>3097</v>
      </c>
      <c r="D27" s="3" t="s">
        <v>1122</v>
      </c>
      <c r="E27" s="3" t="s">
        <v>1124</v>
      </c>
      <c r="F27" s="3" t="str">
        <f t="shared" si="0"/>
        <v>&lt;span&gt;※世應比和相生雙方可和解，但是官星動爻發動，此事件恐是公訴案件，警方檢察官會主動介入調查和起訴，要私了可能不容易了。&lt;/span&gt;</v>
      </c>
    </row>
    <row r="28" spans="2:6" ht="36">
      <c r="B28" t="s">
        <v>1291</v>
      </c>
      <c r="C28" s="11" t="s">
        <v>3098</v>
      </c>
      <c r="D28" s="3" t="s">
        <v>1122</v>
      </c>
      <c r="E28" s="3" t="s">
        <v>1124</v>
      </c>
      <c r="F28" s="3" t="str">
        <f t="shared" si="0"/>
        <v>&lt;span&gt;※卦中沒有動爻產生，子孫福神有被鄰旁兄弟友人所生，或日月外人親友所生助，為此事件可由外人親友來協商調解勸和。&lt;/span&gt;</v>
      </c>
    </row>
    <row r="29" spans="2:6" ht="18">
      <c r="B29" t="s">
        <v>1292</v>
      </c>
      <c r="C29" s="10" t="s">
        <v>3099</v>
      </c>
      <c r="D29" s="20" t="s">
        <v>1120</v>
      </c>
      <c r="E29" s="20" t="s">
        <v>1123</v>
      </c>
      <c r="F29" s="3" t="str">
        <f t="shared" si="0"/>
        <v>&lt;span&gt;&lt;b&gt;世空則我欲息爭，應動則他多機變。&lt;/b&gt;&lt;/span&gt;</v>
      </c>
    </row>
    <row r="30" spans="2:6" ht="36">
      <c r="B30" t="s">
        <v>1293</v>
      </c>
      <c r="C30" s="11" t="s">
        <v>3100</v>
      </c>
      <c r="D30" s="3" t="s">
        <v>1122</v>
      </c>
      <c r="E30" s="3" t="s">
        <v>1124</v>
      </c>
      <c r="F30" s="3" t="str">
        <f t="shared" si="0"/>
        <v>&lt;span&gt;※世爻空亡為我方已無心於此諍訟，想要停止和解。應爻發動為對方還有新的動作，不願來和解，或是會要求更多的條件、賠償等。&lt;/span&gt;</v>
      </c>
    </row>
    <row r="31" spans="2:6" ht="32.4">
      <c r="B31" t="s">
        <v>1294</v>
      </c>
      <c r="C31" s="10" t="s">
        <v>3101</v>
      </c>
      <c r="D31" s="20" t="s">
        <v>1120</v>
      </c>
      <c r="E31" s="20" t="s">
        <v>1123</v>
      </c>
      <c r="F31" s="3" t="str">
        <f t="shared" si="0"/>
        <v>&lt;span&gt;&lt;b&gt;間傷世位，須防硬證同謀；鬼剋間爻，且喜有司明見。&lt;/b&gt;&lt;/span&gt;</v>
      </c>
    </row>
    <row r="32" spans="2:6" ht="36">
      <c r="B32" t="s">
        <v>1295</v>
      </c>
      <c r="C32" s="11" t="s">
        <v>3102</v>
      </c>
      <c r="D32" s="3" t="s">
        <v>1122</v>
      </c>
      <c r="E32" s="3" t="s">
        <v>1124</v>
      </c>
      <c r="F32" s="3" t="str">
        <f t="shared" si="0"/>
        <v>&lt;span&gt;※世應之間的間爻，若來剋傷世爻，為有人會出來作偽證是對方的同謀之人，對我方不利。&lt;/span&gt;</v>
      </c>
    </row>
    <row r="33" spans="2:6" ht="36">
      <c r="B33" t="s">
        <v>1296</v>
      </c>
      <c r="C33" s="11" t="s">
        <v>3103</v>
      </c>
      <c r="D33" s="3" t="s">
        <v>1122</v>
      </c>
      <c r="E33" s="3" t="s">
        <v>1124</v>
      </c>
      <c r="F33" s="3" t="str">
        <f t="shared" si="0"/>
        <v>&lt;span&gt;※卦中官星來剋傷間爻，則警方會公正來明察究辦，不會輕易採信其證詞，我方不用過於擔心。&lt;/span&gt;</v>
      </c>
    </row>
    <row r="34" spans="2:6" ht="32.4">
      <c r="C34" s="10" t="s">
        <v>3104</v>
      </c>
      <c r="D34" s="20" t="s">
        <v>1120</v>
      </c>
      <c r="E34" s="20" t="s">
        <v>1123</v>
      </c>
      <c r="F34" s="3" t="str">
        <f t="shared" si="0"/>
        <v>&lt;span&gt;&lt;b&gt;身乃根因事體，空則情虛；父為案卷文書，伏須未就。&lt;/b&gt;&lt;/span&gt;</v>
      </c>
    </row>
    <row r="35" spans="2:6" ht="54">
      <c r="C35" s="11" t="s">
        <v>3105</v>
      </c>
      <c r="D35" s="3" t="s">
        <v>1122</v>
      </c>
      <c r="E35" s="3" t="s">
        <v>1124</v>
      </c>
      <c r="F35" s="3" t="str">
        <f t="shared" si="0"/>
        <v>&lt;span&gt;※世爻為此事件的發起主因，是因為什麼內情想法來引起此一紛爭，若是世爻逢空亡則此事件只是一種刺激的手法，並不是真正的實情所在，需要另外再來卜求瞭解。&lt;/span&gt;</v>
      </c>
    </row>
    <row r="36" spans="2:6" ht="54">
      <c r="C36" s="11" t="s">
        <v>3106</v>
      </c>
      <c r="D36" s="3" t="s">
        <v>1122</v>
      </c>
      <c r="E36" s="3" t="s">
        <v>1124</v>
      </c>
      <c r="F36" s="3" t="str">
        <f t="shared" si="0"/>
        <v>&lt;span&gt;註解：身命爻和世應爻在卦中若要同時來取用，會造成一些生剋上的衝突，是使吉凶判斷更加地複雜，因此本講義論述將身命爻皆以世應爻來批論，不再單用身爻了。&lt;/span&gt;</v>
      </c>
    </row>
    <row r="37" spans="2:6" ht="36">
      <c r="C37" s="11" t="s">
        <v>3107</v>
      </c>
      <c r="D37" s="3" t="s">
        <v>1122</v>
      </c>
      <c r="E37" s="3" t="s">
        <v>1124</v>
      </c>
      <c r="F37" s="3" t="str">
        <f t="shared" si="0"/>
        <v>&lt;span&gt;※父母為律師訟狀文書或是證據，伏藏則請不到適合的律師，或訟狀尚未準備好、證據不足等狀況。&lt;/span&gt;</v>
      </c>
    </row>
    <row r="38" spans="2:6" ht="32.4">
      <c r="C38" s="10" t="s">
        <v>3108</v>
      </c>
      <c r="D38" s="20" t="s">
        <v>1120</v>
      </c>
      <c r="E38" s="20" t="s">
        <v>1123</v>
      </c>
      <c r="F38" s="3" t="str">
        <f t="shared" si="0"/>
        <v>&lt;span&gt;&lt;b&gt;鬼作問官，剋應則他遭杖責；日為書吏，傷身則我受刑名。&lt;/b&gt;&lt;/span&gt;</v>
      </c>
    </row>
    <row r="39" spans="2:6" ht="54">
      <c r="C39" s="11" t="s">
        <v>3109</v>
      </c>
      <c r="D39" s="3" t="s">
        <v>1122</v>
      </c>
      <c r="E39" s="3" t="s">
        <v>1124</v>
      </c>
      <c r="F39" s="3" t="str">
        <f t="shared" si="0"/>
        <v>&lt;span&gt;※官星為警方辦案人員，來剋傷應爻為對他方配合態度不滿，或已經認為他方是犯錯違法的一方，會詳加查驗其事證，或厲責對方要認罪。註：現今已無仗責的刑求了。&lt;/span&gt;</v>
      </c>
    </row>
    <row r="40" spans="2:6" ht="54">
      <c r="C40" s="11" t="s">
        <v>3110</v>
      </c>
      <c r="D40" s="3" t="s">
        <v>1122</v>
      </c>
      <c r="E40" s="3" t="s">
        <v>1124</v>
      </c>
      <c r="F40" s="3" t="str">
        <f t="shared" si="0"/>
        <v>&lt;span&gt;※日辰為外方書記官或是做筆錄警方，若來剋傷世爻為書記官對我不滿有所偏袒，對於所提問問題或是所做筆錄，需要多詳加看過才能簽名確認。&lt;/span&gt;</v>
      </c>
    </row>
    <row r="41" spans="2:6" ht="18">
      <c r="C41" s="10" t="s">
        <v>3111</v>
      </c>
      <c r="D41" s="20" t="s">
        <v>1120</v>
      </c>
      <c r="E41" s="20" t="s">
        <v>1123</v>
      </c>
      <c r="F41" s="3" t="str">
        <f t="shared" si="0"/>
        <v>&lt;span&gt;&lt;b&gt;逢財則理真氣壯，遇兄則財散人離。&lt;/b&gt;&lt;/span&gt;</v>
      </c>
    </row>
    <row r="42" spans="2:6" ht="36">
      <c r="C42" s="11" t="s">
        <v>3112</v>
      </c>
      <c r="D42" s="3" t="s">
        <v>1122</v>
      </c>
      <c r="E42" s="3" t="s">
        <v>1124</v>
      </c>
      <c r="F42" s="3" t="str">
        <f t="shared" si="0"/>
        <v>&lt;span&gt;※世爻為財星因可得子孫福神來生助，我方為有理得助的一方，可以理直氣壯來申訴要求賠償。&lt;/span&gt;</v>
      </c>
    </row>
    <row r="43" spans="2:6" ht="36">
      <c r="C43" s="11" t="s">
        <v>3113</v>
      </c>
      <c r="D43" s="3" t="s">
        <v>1122</v>
      </c>
      <c r="E43" s="3" t="s">
        <v>1124</v>
      </c>
      <c r="F43" s="3" t="str">
        <f t="shared" si="0"/>
        <v>&lt;span&gt;※若世爻在兄弟為破財兄相，主需花錢來賠償和解消災，除非發動動爻去生子孫，會有貴人來幫忙調解，此事件才能有轉圜的餘地。&lt;/span&gt;</v>
      </c>
    </row>
    <row r="44" spans="2:6" ht="32.4">
      <c r="C44" s="10" t="s">
        <v>3114</v>
      </c>
      <c r="D44" s="20" t="s">
        <v>1120</v>
      </c>
      <c r="E44" s="20" t="s">
        <v>1123</v>
      </c>
      <c r="F44" s="3" t="str">
        <f t="shared" si="0"/>
        <v>&lt;span&gt;&lt;b&gt;世入墓爻，難免獄囚之繫；官逢太歲，必非州縣之詞。&lt;/b&gt;&lt;/span&gt;</v>
      </c>
    </row>
    <row r="45" spans="2:6" ht="18">
      <c r="C45" s="11" t="s">
        <v>3115</v>
      </c>
      <c r="D45" s="3" t="s">
        <v>1122</v>
      </c>
      <c r="E45" s="3" t="s">
        <v>1124</v>
      </c>
      <c r="F45" s="3" t="str">
        <f t="shared" si="0"/>
        <v>&lt;span&gt;※世爻逢墓地、被剋傷衰相，恐難免牢獄之災。&lt;/span&gt;</v>
      </c>
    </row>
    <row r="46" spans="2:6" ht="54">
      <c r="C46" s="11" t="s">
        <v>3116</v>
      </c>
      <c r="D46" s="3" t="s">
        <v>1122</v>
      </c>
      <c r="E46" s="3" t="s">
        <v>1124</v>
      </c>
      <c r="F46" s="3" t="str">
        <f t="shared" si="0"/>
        <v>&lt;span&gt;※歲運年干主中央高層為官星地支，則此事件會牽扯到中央的法令，或是屬於國家等級的案件，並非一般地方個人的民事刑事案件。如反核抗議、大法官釋憲等。&lt;/span&gt;</v>
      </c>
    </row>
    <row r="47" spans="2:6" ht="32.4">
      <c r="C47" s="10" t="s">
        <v>3117</v>
      </c>
      <c r="D47" s="20" t="s">
        <v>1120</v>
      </c>
      <c r="E47" s="20" t="s">
        <v>1123</v>
      </c>
      <c r="F47" s="3" t="str">
        <f t="shared" si="0"/>
        <v>&lt;span&gt;&lt;b&gt;內外有官，事涉一司終不了；上下有父，詞興兩度始能成。&lt;/b&gt;&lt;/span&gt;</v>
      </c>
    </row>
    <row r="48" spans="2:6" ht="36">
      <c r="C48" s="11" t="s">
        <v>3118</v>
      </c>
      <c r="D48" s="3" t="s">
        <v>1122</v>
      </c>
      <c r="E48" s="3" t="s">
        <v>1124</v>
      </c>
      <c r="F48" s="3" t="str">
        <f t="shared" si="0"/>
        <v>&lt;span&gt;※卦中出現雙官星，此一案件會牽涉到多個機關層面，並非單純單一的問題，需要多方機關來共同審查。&lt;/span&gt;</v>
      </c>
    </row>
    <row r="49" spans="3:6" ht="36">
      <c r="C49" s="11" t="s">
        <v>3119</v>
      </c>
      <c r="D49" s="3" t="s">
        <v>1122</v>
      </c>
      <c r="E49" s="3" t="s">
        <v>1124</v>
      </c>
      <c r="F49" s="3" t="str">
        <f t="shared" si="0"/>
        <v>&lt;span&gt;※內外卦也都有父母出現，為需請過兩位律師，或是更換原律師、或是需到二審以上，此一案件才能終結。&lt;/span&gt;</v>
      </c>
    </row>
    <row r="50" spans="3:6" ht="32.4">
      <c r="C50" s="10" t="s">
        <v>3120</v>
      </c>
      <c r="D50" s="20" t="s">
        <v>1120</v>
      </c>
      <c r="E50" s="20" t="s">
        <v>1123</v>
      </c>
      <c r="F50" s="3" t="str">
        <f t="shared" si="0"/>
        <v>&lt;span&gt;&lt;b&gt;官父兩強，詞狀表章皆准理；妻財一動，申呈訴告總徒勞。&lt;/b&gt;&lt;/span&gt;</v>
      </c>
    </row>
    <row r="51" spans="3:6" ht="36">
      <c r="C51" s="11" t="s">
        <v>3121</v>
      </c>
      <c r="D51" s="3" t="s">
        <v>1122</v>
      </c>
      <c r="E51" s="3" t="s">
        <v>1124</v>
      </c>
      <c r="F51" s="3" t="str">
        <f t="shared" si="0"/>
        <v>&lt;span&gt;※官星父星本相生又都旺相，則法官警方對我方所提的證據、證詞能認同接受，案件對我方有利。&lt;/span&gt;</v>
      </c>
    </row>
    <row r="52" spans="3:6" ht="36">
      <c r="C52" s="11" t="s">
        <v>3122</v>
      </c>
      <c r="D52" s="3" t="s">
        <v>1122</v>
      </c>
      <c r="E52" s="3" t="s">
        <v>1124</v>
      </c>
      <c r="F52" s="3" t="str">
        <f t="shared" si="0"/>
        <v>&lt;span&gt;※財星發動主剋父星證詞，為證詞證據薄弱，難以說服法官得到認同，最好趕緊另外再補充證據，否則當會輸掉此案件。&lt;/span&gt;</v>
      </c>
    </row>
    <row r="53" spans="3:6" ht="32.4">
      <c r="C53" s="10" t="s">
        <v>3123</v>
      </c>
      <c r="D53" s="20" t="s">
        <v>1120</v>
      </c>
      <c r="E53" s="20" t="s">
        <v>1123</v>
      </c>
      <c r="F53" s="3" t="str">
        <f t="shared" si="0"/>
        <v>&lt;span&gt;&lt;b&gt;父旺官衰，雀角鼠牙之訟；變衰動旺，虎頭蛇尾之人。&lt;/b&gt;&lt;/span&gt;</v>
      </c>
    </row>
    <row r="54" spans="3:6" ht="54">
      <c r="C54" s="11" t="s">
        <v>3124</v>
      </c>
      <c r="D54" s="3" t="s">
        <v>1122</v>
      </c>
      <c r="E54" s="3" t="s">
        <v>1124</v>
      </c>
      <c r="F54" s="3" t="str">
        <f t="shared" si="0"/>
        <v>&lt;span&gt;※父星旺相、官星衰弱表警方對於此案件沒興趣辦理，但是我方卻振振有詞、甚為重要，可能只是一般口角是非、芝麻蒜皮的小事，如言語毀謗、不經意騷擾等小事。&lt;/span&gt;</v>
      </c>
    </row>
    <row r="55" spans="3:6" ht="36">
      <c r="C55" s="11" t="s">
        <v>3125</v>
      </c>
      <c r="D55" s="3" t="s">
        <v>1122</v>
      </c>
      <c r="E55" s="3" t="s">
        <v>1124</v>
      </c>
      <c r="F55" s="3" t="str">
        <f t="shared" si="0"/>
        <v>&lt;span&gt;※世爻動爻發動旺相，起初盛氣凌人、自以為事態重大，若變為回頭剋傷世爻，則先盛後衰、虎頭蛇尾，事件自可順利協商和解。&lt;/span&gt;</v>
      </c>
    </row>
    <row r="56" spans="3:6" ht="32.4">
      <c r="C56" s="10" t="s">
        <v>3126</v>
      </c>
      <c r="D56" s="20" t="s">
        <v>1120</v>
      </c>
      <c r="E56" s="20" t="s">
        <v>1123</v>
      </c>
      <c r="F56" s="3" t="str">
        <f t="shared" si="0"/>
        <v>&lt;span&gt;&lt;b&gt;世若逢生，當有貴人倚靠；應衰無助，必無奸惡刁唆。&lt;/b&gt;&lt;/span&gt;</v>
      </c>
    </row>
    <row r="57" spans="3:6" ht="36">
      <c r="C57" s="11" t="s">
        <v>3127</v>
      </c>
      <c r="D57" s="3" t="s">
        <v>1122</v>
      </c>
      <c r="E57" s="3" t="s">
        <v>1124</v>
      </c>
      <c r="F57" s="3" t="str">
        <f t="shared" si="0"/>
        <v>&lt;span&gt;※世爻若逢生助旺相，尤其是日月來生，當是有外來貴人相助，需要找證人幫忙則是一呼得應。&lt;/span&gt;</v>
      </c>
    </row>
    <row r="58" spans="3:6" ht="54">
      <c r="C58" s="11" t="s">
        <v>3128</v>
      </c>
      <c r="D58" s="3" t="s">
        <v>1122</v>
      </c>
      <c r="E58" s="3" t="s">
        <v>1124</v>
      </c>
      <c r="F58" s="3" t="str">
        <f t="shared" si="0"/>
        <v>&lt;span&gt;※應爻在卦中被剋傷，無它爻來生助，只是單一個人的行為，並無他人在一旁唆使慫恿。若是違法犯紀的盜賊行為，也無唆使主謀或共犯。&lt;/span&gt;</v>
      </c>
    </row>
    <row r="59" spans="3:6" ht="32.4">
      <c r="C59" s="10" t="s">
        <v>3129</v>
      </c>
      <c r="D59" s="20" t="s">
        <v>1120</v>
      </c>
      <c r="E59" s="20" t="s">
        <v>1123</v>
      </c>
      <c r="F59" s="3" t="str">
        <f t="shared" si="0"/>
        <v>&lt;span&gt;&lt;b&gt;無合無生總旺，如何獨腳虎；有刑有剋逢空，空效縮頭龜。&lt;/b&gt;&lt;/span&gt;</v>
      </c>
    </row>
    <row r="60" spans="3:6" ht="36">
      <c r="C60" s="11" t="s">
        <v>3130</v>
      </c>
      <c r="D60" s="3" t="s">
        <v>1122</v>
      </c>
      <c r="E60" s="3" t="s">
        <v>1124</v>
      </c>
      <c r="F60" s="3" t="str">
        <f t="shared" si="0"/>
        <v>&lt;span&gt;※世爻沒被生助和相合，我方也是如獨角虎孤身奮戰一般，雖勇猛氣壯但稍有辛苦。&lt;/span&gt;</v>
      </c>
    </row>
    <row r="61" spans="3:6" ht="36">
      <c r="C61" s="11" t="s">
        <v>3131</v>
      </c>
      <c r="D61" s="3" t="s">
        <v>1122</v>
      </c>
      <c r="E61" s="3" t="s">
        <v>1124</v>
      </c>
      <c r="F61" s="3" t="str">
        <f t="shared" si="0"/>
        <v>&lt;span&gt;※世爻逢空亡又被刑剋，不但案件不利於自身，本身也無心再諍訟，雖如縮頭龜一般，但能協商和解總歸好事一件。&lt;/span&gt;</v>
      </c>
    </row>
    <row r="62" spans="3:6" ht="18">
      <c r="C62" s="10" t="s">
        <v>3132</v>
      </c>
      <c r="D62" s="20" t="s">
        <v>1120</v>
      </c>
      <c r="E62" s="20" t="s">
        <v>1123</v>
      </c>
      <c r="F62" s="3" t="str">
        <f t="shared" si="0"/>
        <v>&lt;span&gt;&lt;b&gt;兄在間中，事必干眾；父臨應上，使欲興詞。&lt;/b&gt;&lt;/span&gt;</v>
      </c>
    </row>
    <row r="63" spans="3:6" ht="36">
      <c r="C63" s="11" t="s">
        <v>3133</v>
      </c>
      <c r="D63" s="3" t="s">
        <v>1122</v>
      </c>
      <c r="E63" s="3" t="s">
        <v>1124</v>
      </c>
      <c r="F63" s="3" t="str">
        <f t="shared" si="0"/>
        <v>&lt;span&gt;※兄弟主其友人在間爻之中，此事件相關於眾人之事，而非個人雙方的問題，或是有糾眾來同謀共犯的現象。&lt;/span&gt;</v>
      </c>
    </row>
    <row r="64" spans="3:6" ht="18">
      <c r="C64" s="11" t="s">
        <v>3134</v>
      </c>
      <c r="D64" s="3" t="s">
        <v>1122</v>
      </c>
      <c r="E64" s="3" t="s">
        <v>1124</v>
      </c>
      <c r="F64" s="3" t="str">
        <f t="shared" si="0"/>
        <v>&lt;span&gt;※父星主律師在應爻，為對方有律師慫恿來挑起諍訟事端。&lt;/span&gt;</v>
      </c>
    </row>
    <row r="65" spans="3:6" ht="36">
      <c r="C65" s="10" t="s">
        <v>3135</v>
      </c>
      <c r="D65" s="20" t="s">
        <v>1120</v>
      </c>
      <c r="E65" s="20" t="s">
        <v>1123</v>
      </c>
      <c r="F65" s="3" t="str">
        <f t="shared" si="0"/>
        <v>&lt;span&gt;&lt;b&gt;父動而官化福爻，事將成而偶逢兜歡；父空而身臨刑煞，詞未准而先被笞刑。&lt;/b&gt;&lt;/span&gt;</v>
      </c>
    </row>
    <row r="66" spans="3:6" ht="54">
      <c r="C66" s="11" t="s">
        <v>3136</v>
      </c>
      <c r="D66" s="3" t="s">
        <v>1122</v>
      </c>
      <c r="E66" s="3" t="s">
        <v>1124</v>
      </c>
      <c r="F66" s="3" t="str">
        <f t="shared" si="0"/>
        <v>&lt;span&gt;※卦中父星或官星動爻，都屬此案件將可成。但官星動化為子孫有回頭剋凶象，為警方私下有索取利益的動作，父星動化為子孫，為律師私下有進一步的索求。&lt;/span&gt;</v>
      </c>
    </row>
    <row r="67" spans="3:6" ht="36">
      <c r="C67" s="11" t="s">
        <v>3137</v>
      </c>
      <c r="D67" s="3" t="s">
        <v>1122</v>
      </c>
      <c r="E67" s="3" t="s">
        <v>1124</v>
      </c>
      <c r="F67" s="3" t="str">
        <f t="shared" ref="F67:F81" si="1">D67&amp;C67&amp;E67</f>
        <v>&lt;span&gt;※父星主律師證詞逢空亡，為律師不用心或證詞隨便亂寫，若又被剋傷則是會有被法官、檢察官指責的現象。&lt;/span&gt;</v>
      </c>
    </row>
    <row r="68" spans="3:6" ht="32.4">
      <c r="C68" s="10" t="s">
        <v>3138</v>
      </c>
      <c r="D68" s="20" t="s">
        <v>1120</v>
      </c>
      <c r="E68" s="20" t="s">
        <v>1123</v>
      </c>
      <c r="F68" s="3" t="str">
        <f t="shared" si="1"/>
        <v>&lt;span&gt;&lt;b&gt;妻動生官，須用貲財矚託；世興變鬼，必因官訟亡身。&lt;/b&gt;&lt;/span&gt;</v>
      </c>
    </row>
    <row r="69" spans="3:6" ht="36">
      <c r="C69" s="11" t="s">
        <v>3139</v>
      </c>
      <c r="D69" s="3" t="s">
        <v>1122</v>
      </c>
      <c r="E69" s="3" t="s">
        <v>1124</v>
      </c>
      <c r="F69" s="3" t="str">
        <f t="shared" si="1"/>
        <v>&lt;span&gt;※卦中財星動爻生官星使官星旺相，表需私下動用錢財來買通官方，或是另外以其他利益來讓官方幫忙。&lt;/span&gt;</v>
      </c>
    </row>
    <row r="70" spans="3:6" ht="54">
      <c r="C70" s="11" t="s">
        <v>3140</v>
      </c>
      <c r="D70" s="3" t="s">
        <v>1122</v>
      </c>
      <c r="E70" s="3" t="s">
        <v>1124</v>
      </c>
      <c r="F70" s="3" t="str">
        <f t="shared" si="1"/>
        <v>&lt;span&gt;※世爻旺相或動變為官星極為凶險，有不當的勢力介入干擾，官鬼主警方亦主鬼爻煞方，可從十星宿正官或七殺來判斷，若為七殺則是凶星，世爻再被剋傷無助，恐有因此案件惹來殺身之禍。&lt;/span&gt;</v>
      </c>
    </row>
    <row r="71" spans="3:6" ht="32.4">
      <c r="C71" s="10" t="s">
        <v>3141</v>
      </c>
      <c r="D71" s="20" t="s">
        <v>1120</v>
      </c>
      <c r="E71" s="20" t="s">
        <v>1123</v>
      </c>
      <c r="F71" s="3" t="str">
        <f t="shared" si="1"/>
        <v>&lt;span&gt;&lt;b&gt;子在身邊，到底不能結證；官伏世下，訟根猶未芟除。&lt;/b&gt;&lt;/span&gt;</v>
      </c>
    </row>
    <row r="72" spans="3:6" ht="36">
      <c r="C72" s="11" t="s">
        <v>3142</v>
      </c>
      <c r="D72" s="3" t="s">
        <v>1122</v>
      </c>
      <c r="E72" s="3" t="s">
        <v>1124</v>
      </c>
      <c r="F72" s="3" t="str">
        <f t="shared" si="1"/>
        <v>&lt;span&gt;※卦中子孫動爻旺相，若有剋傷到官星，表警方查案受阻呈現停滯的現象，但若子孫生助世爻則是對我方有利。&lt;/span&gt;</v>
      </c>
    </row>
    <row r="73" spans="3:6" ht="54">
      <c r="C73" s="11" t="s">
        <v>3143</v>
      </c>
      <c r="D73" s="3" t="s">
        <v>1122</v>
      </c>
      <c r="E73" s="3" t="s">
        <v>1124</v>
      </c>
      <c r="F73" s="3" t="str">
        <f t="shared" si="1"/>
        <v>&lt;span&gt;※官星若伏在世爻之下，表警方雖沒出現但仍隨時在注意監視我方，事件若已經完結，但仍是仍有被懷疑，可能隨時會被翻案再查，不可放縱隨興輕忽。&lt;/span&gt;</v>
      </c>
    </row>
    <row r="74" spans="3:6" ht="32.4">
      <c r="C74" s="10" t="s">
        <v>3144</v>
      </c>
      <c r="D74" s="20" t="s">
        <v>1120</v>
      </c>
      <c r="E74" s="20" t="s">
        <v>1123</v>
      </c>
      <c r="F74" s="3" t="str">
        <f t="shared" si="1"/>
        <v>&lt;span&gt;&lt;b&gt;墓逢日德刑沖，目下即當出獄；歲挈福神生合，獄中必遇天恩。&lt;/b&gt;&lt;/span&gt;</v>
      </c>
    </row>
    <row r="75" spans="3:6" ht="36">
      <c r="C75" s="11" t="s">
        <v>3145</v>
      </c>
      <c r="D75" s="3" t="s">
        <v>1122</v>
      </c>
      <c r="E75" s="3" t="s">
        <v>1124</v>
      </c>
      <c r="F75" s="3" t="str">
        <f t="shared" si="1"/>
        <v>&lt;span&gt;※卦中屬土卦爻或逢墓地卦爻，被動爻日月所沖剋，為在羈押之中會被交保釋放。&lt;/span&gt;</v>
      </c>
    </row>
    <row r="76" spans="3:6" ht="36">
      <c r="C76" s="11" t="s">
        <v>3146</v>
      </c>
      <c r="D76" s="3" t="s">
        <v>1122</v>
      </c>
      <c r="E76" s="3" t="s">
        <v>1124</v>
      </c>
      <c r="F76" s="3" t="str">
        <f t="shared" si="1"/>
        <v>&lt;span&gt;※子孫被年干歲運主元首所生助、相合，則是會受到元首的大赦而被釋放出獄。或是所犯的罪刑會被元首來特赦。&lt;/span&gt;</v>
      </c>
    </row>
    <row r="77" spans="3:6" ht="18">
      <c r="C77" s="10" t="s">
        <v>3147</v>
      </c>
      <c r="D77" s="20" t="s">
        <v>1120</v>
      </c>
      <c r="E77" s="20" t="s">
        <v>1123</v>
      </c>
      <c r="F77" s="3" t="str">
        <f t="shared" si="1"/>
        <v>&lt;span&gt;&lt;b&gt;若問罪名，須詳官鬼；要知消散，當看子孫。&lt;/b&gt;&lt;/span&gt;</v>
      </c>
    </row>
    <row r="78" spans="3:6" ht="90">
      <c r="C78" s="11" t="s">
        <v>3148</v>
      </c>
      <c r="D78" s="3" t="s">
        <v>1122</v>
      </c>
      <c r="E78" s="3" t="s">
        <v>1124</v>
      </c>
      <c r="F78" s="3" t="str">
        <f t="shared" si="1"/>
        <v>&lt;span&gt;※若要知道所犯罪名，或是被起訴的刑罰罪名，可從卦中的官星五行和六獸來瞭解，旺相則是刑期長，青龍主酒駕色情、任性放縱，朱雀主關說、文書偽造、口舌毀謗，勾陳主侵佔背信、田園住家衝突，滕蛇主小人黑函、告密陷害或吸毒，白虎主意外、車禍、衝動打人，玄武主搶奪、偷竊、詐欺等。&lt;/span&gt;</v>
      </c>
    </row>
    <row r="79" spans="3:6" ht="36">
      <c r="C79" s="11" t="s">
        <v>3149</v>
      </c>
      <c r="D79" s="3" t="s">
        <v>1122</v>
      </c>
      <c r="E79" s="3" t="s">
        <v>1124</v>
      </c>
      <c r="F79" s="3" t="str">
        <f t="shared" si="1"/>
        <v>&lt;span&gt;※此事是否圓滿完結需看卦中子孫福神旺衰變化，子孫旺則福報庇蔭事事圓滿，若被父星所剋還會再被上訴糾纏不完。&lt;/span&gt;</v>
      </c>
    </row>
    <row r="80" spans="3:6" ht="32.4">
      <c r="C80" s="10" t="s">
        <v>3150</v>
      </c>
      <c r="D80" s="20" t="s">
        <v>1120</v>
      </c>
      <c r="E80" s="20" t="s">
        <v>1123</v>
      </c>
      <c r="F80" s="3" t="str">
        <f t="shared" si="1"/>
        <v>&lt;span&gt;&lt;b&gt;卦象既成，勝負了然明白；訟庭一部，是非判若昭彰。&lt;/b&gt;&lt;/span&gt;</v>
      </c>
    </row>
    <row r="81" spans="3:6" ht="54">
      <c r="C81" s="11" t="s">
        <v>3151</v>
      </c>
      <c r="D81" s="3" t="s">
        <v>1122</v>
      </c>
      <c r="E81" s="3" t="s">
        <v>1124</v>
      </c>
      <c r="F81" s="3" t="str">
        <f t="shared" si="1"/>
        <v>&lt;span&gt;※卦象是神靈對我們在處理事件態度上的指示，勝負雖然可以論個明白，但是總要去瞭解其中因果是非，否則一直因果現前而陷在是非官訟之中也非好事，反省寬恕才是根本之道吧！&lt;/span&gt;</v>
      </c>
    </row>
  </sheetData>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35BBB-4A45-43B7-9713-D30B7DA70198}">
  <sheetPr codeName="工作表32"/>
  <dimension ref="B1:F78"/>
  <sheetViews>
    <sheetView topLeftCell="C1" workbookViewId="0">
      <selection activeCell="F78" sqref="F1:F78"/>
    </sheetView>
  </sheetViews>
  <sheetFormatPr defaultRowHeight="16.2"/>
  <cols>
    <col min="2" max="2" width="33" customWidth="1"/>
    <col min="3" max="3" width="77.88671875" style="3" customWidth="1"/>
    <col min="4" max="4" width="11.5546875" style="3" customWidth="1"/>
    <col min="5" max="5" width="12.5546875" style="3" customWidth="1"/>
    <col min="6" max="6" width="72" style="3" customWidth="1"/>
  </cols>
  <sheetData>
    <row r="1" spans="2:6" ht="18">
      <c r="B1" t="s">
        <v>1264</v>
      </c>
      <c r="C1" s="9" t="s">
        <v>3921</v>
      </c>
      <c r="D1" s="20" t="s">
        <v>1120</v>
      </c>
      <c r="E1" s="20" t="s">
        <v>1123</v>
      </c>
      <c r="F1" s="3" t="str">
        <f>D1&amp;C1&amp;E1</f>
        <v>&lt;span&gt;&lt;b&gt;【二十三論、學館 】&lt;/b&gt;&lt;/span&gt;</v>
      </c>
    </row>
    <row r="2" spans="2:6" ht="18">
      <c r="B2" t="s">
        <v>1265</v>
      </c>
      <c r="C2" s="9" t="s">
        <v>1125</v>
      </c>
      <c r="D2" s="20" t="s">
        <v>1120</v>
      </c>
      <c r="E2" s="20" t="s">
        <v>1123</v>
      </c>
      <c r="F2" s="3" t="str">
        <f>D2&amp;C2&amp;E2</f>
        <v>&lt;span&gt;&lt;b&gt;『導讀註解說明』&lt;/b&gt;&lt;/span&gt;</v>
      </c>
    </row>
    <row r="3" spans="2:6" ht="36">
      <c r="B3" t="s">
        <v>1266</v>
      </c>
      <c r="C3" s="11" t="s">
        <v>3000</v>
      </c>
      <c r="D3" s="3" t="s">
        <v>1122</v>
      </c>
      <c r="E3" s="3" t="s">
        <v>1124</v>
      </c>
      <c r="F3" s="3" t="str">
        <f t="shared" ref="F3:F66" si="0">D3&amp;C3&amp;E3</f>
        <v>&lt;span&gt;古之學館應該就是現今的「學校」，但現在大概都是公立學校居多，所以若是要來管理一所公立學校，是可以以此來判斷是否得當。&lt;/span&gt;</v>
      </c>
    </row>
    <row r="4" spans="2:6" ht="54">
      <c r="B4" t="s">
        <v>1267</v>
      </c>
      <c r="C4" s="11" t="s">
        <v>3001</v>
      </c>
      <c r="D4" s="3" t="s">
        <v>1122</v>
      </c>
      <c r="E4" s="3" t="s">
        <v>1124</v>
      </c>
      <c r="F4" s="3" t="str">
        <f t="shared" si="0"/>
        <v>&lt;span&gt;不過若是有心要來開辦私立學校，或是創設社會大學、開補習班、幼兒學園，或是其他相關才藝班、宗教班課等，也都是可以此篇的卦爻六親用神，來做一初步吉凶判斷。&lt;/span&gt;</v>
      </c>
    </row>
    <row r="5" spans="2:6" ht="54">
      <c r="B5" t="s">
        <v>1268</v>
      </c>
      <c r="C5" s="11" t="s">
        <v>3002</v>
      </c>
      <c r="D5" s="3" t="s">
        <v>1122</v>
      </c>
      <c r="E5" s="3" t="s">
        <v>1124</v>
      </c>
      <c r="F5" s="3" t="str">
        <f t="shared" si="0"/>
        <v>&lt;span&gt;畢竟辦教育、傳授弘揚善知識，也是莫大的福報功德，若是能有此好的機會因緣，也是可以好好地發揮，若已經是在經營當中，更可從卦爻中的吉凶互動生剋，來瞭解是否那邊需要去改善注意的。&lt;/span&gt;</v>
      </c>
    </row>
    <row r="6" spans="2:6" ht="32.4">
      <c r="B6" t="s">
        <v>1269</v>
      </c>
      <c r="C6" s="9" t="s">
        <v>3003</v>
      </c>
      <c r="D6" s="20" t="s">
        <v>1120</v>
      </c>
      <c r="E6" s="20" t="s">
        <v>1123</v>
      </c>
      <c r="F6" s="3" t="str">
        <f t="shared" si="0"/>
        <v>&lt;span&gt;&lt;b&gt;＊＊ 卜求學館，要先瞭解「六親」的用神分類定義來論起 ＊＊&lt;/b&gt;&lt;/span&gt;</v>
      </c>
    </row>
    <row r="7" spans="2:6" ht="18">
      <c r="B7" t="s">
        <v>1270</v>
      </c>
      <c r="C7" s="11" t="s">
        <v>3004</v>
      </c>
      <c r="D7" s="3" t="s">
        <v>1122</v>
      </c>
      <c r="E7" s="3" t="s">
        <v>1124</v>
      </c>
      <c r="F7" s="3" t="str">
        <f t="shared" si="0"/>
        <v>&lt;span&gt;開辦學館以「應爻」為當家管理的主事者，取為用神。&lt;/span&gt;</v>
      </c>
    </row>
    <row r="8" spans="2:6" ht="18">
      <c r="B8" t="s">
        <v>1414</v>
      </c>
      <c r="C8" s="11" t="s">
        <v>3005</v>
      </c>
      <c r="D8" s="3" t="s">
        <v>1122</v>
      </c>
      <c r="E8" s="3" t="s">
        <v>1124</v>
      </c>
      <c r="F8" s="3" t="str">
        <f t="shared" si="0"/>
        <v>&lt;span&gt;「世爻」主所聘請來的老師。&lt;/span&gt;</v>
      </c>
    </row>
    <row r="9" spans="2:6" ht="18">
      <c r="B9" t="s">
        <v>1416</v>
      </c>
      <c r="C9" s="11" t="s">
        <v>3006</v>
      </c>
      <c r="D9" s="3" t="s">
        <v>1122</v>
      </c>
      <c r="E9" s="3" t="s">
        <v>1124</v>
      </c>
      <c r="F9" s="3" t="str">
        <f t="shared" si="0"/>
        <v>&lt;span&gt;「父母」主學識文書、品德涵養、課程規劃。&lt;/span&gt;</v>
      </c>
    </row>
    <row r="10" spans="2:6" ht="18">
      <c r="B10" t="s">
        <v>1417</v>
      </c>
      <c r="C10" s="11" t="s">
        <v>3007</v>
      </c>
      <c r="D10" s="3" t="s">
        <v>1122</v>
      </c>
      <c r="E10" s="3" t="s">
        <v>1124</v>
      </c>
      <c r="F10" s="3" t="str">
        <f t="shared" si="0"/>
        <v>&lt;span&gt;「官鬼」主管理制度、發展規劃、行政人事。&lt;/span&gt;</v>
      </c>
    </row>
    <row r="11" spans="2:6" ht="18">
      <c r="B11" t="s">
        <v>1418</v>
      </c>
      <c r="C11" s="11" t="s">
        <v>3008</v>
      </c>
      <c r="D11" s="3" t="s">
        <v>1122</v>
      </c>
      <c r="E11" s="3" t="s">
        <v>1124</v>
      </c>
      <c r="F11" s="3" t="str">
        <f t="shared" si="0"/>
        <v>&lt;span&gt;「子孫」主學生品行、管教配合、學習優劣。&lt;/span&gt;</v>
      </c>
    </row>
    <row r="12" spans="2:6" ht="18">
      <c r="B12" t="s">
        <v>1419</v>
      </c>
      <c r="C12" s="11" t="s">
        <v>3009</v>
      </c>
      <c r="D12" s="3" t="s">
        <v>1122</v>
      </c>
      <c r="E12" s="3" t="s">
        <v>1124</v>
      </c>
      <c r="F12" s="3" t="str">
        <f t="shared" si="0"/>
        <v>&lt;span&gt;「妻財」主財務管理、學費收入、薪資支出。&lt;/span&gt;</v>
      </c>
    </row>
    <row r="13" spans="2:6" ht="18">
      <c r="B13" t="s">
        <v>1276</v>
      </c>
      <c r="C13" s="11" t="s">
        <v>3010</v>
      </c>
      <c r="D13" s="3" t="s">
        <v>1122</v>
      </c>
      <c r="E13" s="3" t="s">
        <v>1124</v>
      </c>
      <c r="F13" s="3" t="str">
        <f t="shared" si="0"/>
        <v>&lt;span&gt;「兄弟」主口舌是非、保守頑固、不當破財。&lt;/span&gt;</v>
      </c>
    </row>
    <row r="14" spans="2:6" ht="18">
      <c r="B14" t="s">
        <v>1277</v>
      </c>
      <c r="C14" s="9" t="s">
        <v>1145</v>
      </c>
      <c r="D14" s="20" t="s">
        <v>1120</v>
      </c>
      <c r="E14" s="20" t="s">
        <v>1123</v>
      </c>
      <c r="F14" s="3" t="str">
        <f t="shared" si="0"/>
        <v>&lt;span&gt;&lt;b&gt;『白話批解如下』&lt;/b&gt;&lt;/span&gt;</v>
      </c>
    </row>
    <row r="15" spans="2:6" ht="36">
      <c r="B15" t="s">
        <v>1278</v>
      </c>
      <c r="C15" s="10" t="s">
        <v>3011</v>
      </c>
      <c r="D15" s="20" t="s">
        <v>1120</v>
      </c>
      <c r="E15" s="20" t="s">
        <v>1123</v>
      </c>
      <c r="F15" s="3" t="str">
        <f t="shared" si="0"/>
        <v>&lt;span&gt;&lt;b&gt;學得明師，可繼程風于滿座，師非良館，難期賈粟之盈倉。故欲筆耕，先須蓍筮。&lt;/b&gt;&lt;/span&gt;</v>
      </c>
    </row>
    <row r="16" spans="2:6" ht="36">
      <c r="B16" t="s">
        <v>1279</v>
      </c>
      <c r="C16" s="11" t="s">
        <v>3012</v>
      </c>
      <c r="D16" s="3" t="s">
        <v>1122</v>
      </c>
      <c r="E16" s="3" t="s">
        <v>1124</v>
      </c>
      <c r="F16" s="3" t="str">
        <f t="shared" si="0"/>
        <v>&lt;span&gt;※已從明師學有所成，當可來開班教課，效法歷代聖賢弘揚善知識，而繼程頤明師學生滿座、桃李滿天下。&lt;/span&gt;</v>
      </c>
    </row>
    <row r="17" spans="2:6" ht="72">
      <c r="B17" t="s">
        <v>1280</v>
      </c>
      <c r="C17" s="11" t="s">
        <v>3013</v>
      </c>
      <c r="D17" s="3" t="s">
        <v>1122</v>
      </c>
      <c r="E17" s="3" t="s">
        <v>1124</v>
      </c>
      <c r="F17" s="3" t="str">
        <f t="shared" si="0"/>
        <v>&lt;span&gt;※但明師若有心教課卻沒在良好的學館中發揮，不但難遂其心志，甚至可能連基本的講師費經濟收入都會有問題，更不用期待豐厚滿盈的財富了。所以想要論述出書著作，或是到學館開班上課，最好還是先祈求神靈指示，從卦爻中來瞭解吉凶變化吧！&lt;/span&gt;</v>
      </c>
    </row>
    <row r="18" spans="2:6" ht="32.4">
      <c r="B18" t="s">
        <v>1281</v>
      </c>
      <c r="C18" s="10" t="s">
        <v>3014</v>
      </c>
      <c r="D18" s="20" t="s">
        <v>1120</v>
      </c>
      <c r="E18" s="20" t="s">
        <v>1123</v>
      </c>
      <c r="F18" s="3" t="str">
        <f t="shared" si="0"/>
        <v>&lt;span&gt;&lt;b&gt;世為西席，如逢父母必明經；應乃東家，若遇官爻須作吏。&lt;/b&gt;&lt;/span&gt;</v>
      </c>
    </row>
    <row r="19" spans="2:6" ht="36">
      <c r="B19" t="s">
        <v>1282</v>
      </c>
      <c r="C19" s="11" t="s">
        <v>3015</v>
      </c>
      <c r="D19" s="3" t="s">
        <v>1122</v>
      </c>
      <c r="E19" s="3" t="s">
        <v>1124</v>
      </c>
      <c r="F19" s="3" t="str">
        <f t="shared" si="0"/>
        <v>&lt;span&gt;※卦爻中世爻為西席所聘任老師，世爻為父母表老師學識淵博、品德涵養，對經理有深入地研究。&lt;/span&gt;</v>
      </c>
    </row>
    <row r="20" spans="2:6" ht="36">
      <c r="B20" t="s">
        <v>1283</v>
      </c>
      <c r="C20" s="11" t="s">
        <v>3016</v>
      </c>
      <c r="D20" s="3" t="s">
        <v>1122</v>
      </c>
      <c r="E20" s="3" t="s">
        <v>1124</v>
      </c>
      <c r="F20" s="3" t="str">
        <f t="shared" si="0"/>
        <v>&lt;span&gt;※應爻為東家即管理學館的主事者，應爻為用神學館逢官星，表此一學館是公家政府所設立的。&lt;/span&gt;</v>
      </c>
    </row>
    <row r="21" spans="2:6" ht="32.4">
      <c r="B21" t="s">
        <v>1284</v>
      </c>
      <c r="C21" s="10" t="s">
        <v>3017</v>
      </c>
      <c r="D21" s="20" t="s">
        <v>1120</v>
      </c>
      <c r="E21" s="20" t="s">
        <v>1123</v>
      </c>
      <c r="F21" s="3" t="str">
        <f t="shared" si="0"/>
        <v>&lt;span&gt;&lt;b&gt;臨官兮少壯，休囚則貧乏之家，墓庫兮高年，旺相則富豪之士。&lt;/b&gt;&lt;/span&gt;</v>
      </c>
    </row>
    <row r="22" spans="2:6" ht="54">
      <c r="B22" t="s">
        <v>1285</v>
      </c>
      <c r="C22" s="11" t="s">
        <v>3018</v>
      </c>
      <c r="D22" s="3" t="s">
        <v>1122</v>
      </c>
      <c r="E22" s="3" t="s">
        <v>1124</v>
      </c>
      <c r="F22" s="3" t="str">
        <f t="shared" si="0"/>
        <v>&lt;span&gt;※應爻為官星旺相，為此學館管理有制度，主事者年輕少壯，年輕人出入頻繁、人氣活絡旺盛。若是被剋衰相，則是管理不振、老暮沈鐘、死氣沈沈，沒有精神朝氣可言。&lt;/span&gt;</v>
      </c>
    </row>
    <row r="23" spans="2:6" ht="36">
      <c r="B23" t="s">
        <v>1286</v>
      </c>
      <c r="C23" s="11" t="s">
        <v>3019</v>
      </c>
      <c r="D23" s="3" t="s">
        <v>1122</v>
      </c>
      <c r="E23" s="3" t="s">
        <v>1124</v>
      </c>
      <c r="F23" s="3" t="str">
        <f t="shared" si="0"/>
        <v>&lt;span&gt;※應爻為墓土表此學館已經很有歷史，或是主事者已經年老即將退休。&lt;/span&gt;</v>
      </c>
    </row>
    <row r="24" spans="2:6" ht="32.4">
      <c r="B24" t="s">
        <v>1287</v>
      </c>
      <c r="C24" s="11" t="s">
        <v>3020</v>
      </c>
      <c r="D24" s="3" t="s">
        <v>1122</v>
      </c>
      <c r="E24" s="3" t="s">
        <v>1124</v>
      </c>
      <c r="F24" s="3" t="str">
        <f t="shared" si="0"/>
        <v>&lt;span&gt;應爻為財星表主事者為地方財豪，或此學館經營得當收入豐厚滿盈。&lt;/span&gt;</v>
      </c>
    </row>
    <row r="25" spans="2:6" ht="18">
      <c r="B25" t="s">
        <v>1288</v>
      </c>
      <c r="C25" s="10" t="s">
        <v>3021</v>
      </c>
      <c r="D25" s="20" t="s">
        <v>1120</v>
      </c>
      <c r="E25" s="20" t="s">
        <v>1123</v>
      </c>
      <c r="F25" s="3" t="str">
        <f t="shared" si="0"/>
        <v>&lt;span&gt;&lt;b&gt;值土火空無父母，逢金水絕少兒孫。&lt;/b&gt;&lt;/span&gt;</v>
      </c>
    </row>
    <row r="26" spans="2:6" ht="36">
      <c r="B26" t="s">
        <v>1289</v>
      </c>
      <c r="C26" s="11" t="s">
        <v>3022</v>
      </c>
      <c r="D26" s="3" t="s">
        <v>1122</v>
      </c>
      <c r="E26" s="3" t="s">
        <v>1124</v>
      </c>
      <c r="F26" s="3" t="str">
        <f t="shared" si="0"/>
        <v>&lt;span&gt;※應爻卦宮如坤艮土卦主保守，應爻屬火又為空亡，離火主名聲但空亡，表此學館無心經營沒有名氣，或得名的學術研究論述。&lt;/span&gt;</v>
      </c>
    </row>
    <row r="27" spans="2:6" ht="36">
      <c r="B27" t="s">
        <v>1290</v>
      </c>
      <c r="C27" s="11" t="s">
        <v>3023</v>
      </c>
      <c r="D27" s="3" t="s">
        <v>1122</v>
      </c>
      <c r="E27" s="3" t="s">
        <v>1124</v>
      </c>
      <c r="F27" s="3" t="str">
        <f t="shared" si="0"/>
        <v>&lt;span&gt;※應爻卦宮如乾卦金主固執，應爻屬水又為絕地，水主財入絕地，表此學館招生不到學生，財源收入困難。&lt;/span&gt;</v>
      </c>
    </row>
    <row r="28" spans="2:6" ht="32.4">
      <c r="B28" t="s">
        <v>1291</v>
      </c>
      <c r="C28" s="10" t="s">
        <v>3024</v>
      </c>
      <c r="D28" s="20" t="s">
        <v>1120</v>
      </c>
      <c r="E28" s="20" t="s">
        <v>1123</v>
      </c>
      <c r="F28" s="3" t="str">
        <f t="shared" si="0"/>
        <v>&lt;span&gt;&lt;b&gt;不拱不和，決定主賓不協；相生相合，必然情意相投。&lt;/b&gt;&lt;/span&gt;</v>
      </c>
    </row>
    <row r="29" spans="2:6" ht="48.6">
      <c r="B29" t="s">
        <v>1292</v>
      </c>
      <c r="C29" s="11" t="s">
        <v>3025</v>
      </c>
      <c r="D29" s="3" t="s">
        <v>1122</v>
      </c>
      <c r="E29" s="3" t="s">
        <v>1124</v>
      </c>
      <c r="F29" s="3" t="str">
        <f t="shared" si="0"/>
        <v>&lt;span&gt;※世應相生相合或是相剋，可來判斷老師們和學校間的互動關係，相生相合當然是賓主盡歡、相處和睦，當能夠把學校經營的有聲有色。&lt;/span&gt;</v>
      </c>
    </row>
    <row r="30" spans="2:6" ht="18">
      <c r="B30" t="s">
        <v>1293</v>
      </c>
      <c r="C30" s="10" t="s">
        <v>3026</v>
      </c>
      <c r="D30" s="20" t="s">
        <v>1120</v>
      </c>
      <c r="E30" s="20" t="s">
        <v>1123</v>
      </c>
      <c r="F30" s="3" t="str">
        <f t="shared" si="0"/>
        <v>&lt;span&gt;&lt;b&gt;財作束脩，不宜化弟；父為書館，豈可逢空。&lt;/b&gt;&lt;/span&gt;</v>
      </c>
    </row>
    <row r="31" spans="2:6" ht="36">
      <c r="B31" t="s">
        <v>1294</v>
      </c>
      <c r="C31" s="11" t="s">
        <v>3027</v>
      </c>
      <c r="D31" s="3" t="s">
        <v>1122</v>
      </c>
      <c r="E31" s="3" t="s">
        <v>1124</v>
      </c>
      <c r="F31" s="3" t="str">
        <f t="shared" si="0"/>
        <v>&lt;span&gt;※財星為學費收入和學館支出，若動化為兄弟，表不當支出破財、或被淘空貪污、或營私欺詐等。&lt;/span&gt;</v>
      </c>
    </row>
    <row r="32" spans="2:6" ht="36">
      <c r="B32" t="s">
        <v>1295</v>
      </c>
      <c r="C32" s="11" t="s">
        <v>3028</v>
      </c>
      <c r="D32" s="3" t="s">
        <v>1122</v>
      </c>
      <c r="E32" s="3" t="s">
        <v>1124</v>
      </c>
      <c r="F32" s="3" t="str">
        <f t="shared" si="0"/>
        <v>&lt;span&gt;※父母為學識論述研究創作，逢空亡表主事者不重實學研究發展，只管如何經營獲利。&lt;/span&gt;</v>
      </c>
    </row>
    <row r="33" spans="2:6" ht="32.4">
      <c r="B33" t="s">
        <v>1296</v>
      </c>
      <c r="C33" s="10" t="s">
        <v>3029</v>
      </c>
      <c r="D33" s="20" t="s">
        <v>1120</v>
      </c>
      <c r="E33" s="20" t="s">
        <v>1123</v>
      </c>
      <c r="F33" s="3" t="str">
        <f t="shared" si="0"/>
        <v>&lt;span&gt;&lt;b&gt;鬼動合身，須得貴人推荐；兄兒臨應，決多同類侵謀。&lt;/b&gt;&lt;/span&gt;</v>
      </c>
    </row>
    <row r="34" spans="2:6" ht="36">
      <c r="C34" s="11" t="s">
        <v>3030</v>
      </c>
      <c r="D34" s="3" t="s">
        <v>1122</v>
      </c>
      <c r="E34" s="3" t="s">
        <v>1124</v>
      </c>
      <c r="F34" s="3" t="str">
        <f t="shared" si="0"/>
        <v>&lt;span&gt;※若預往學館授課，卦中官星動爻來相合世爻，表有貴人引薦一談即成。&lt;/span&gt;</v>
      </c>
    </row>
    <row r="35" spans="2:6" ht="36">
      <c r="C35" s="11" t="s">
        <v>3031</v>
      </c>
      <c r="D35" s="3" t="s">
        <v>1122</v>
      </c>
      <c r="E35" s="3" t="s">
        <v>1124</v>
      </c>
      <c r="F35" s="3" t="str">
        <f t="shared" si="0"/>
        <v>&lt;span&gt;※子孫剋傷官星、兄弟互相競爭，卦中應爻為子兄，表此行應徵教職多堪慮，有口舌是非批評者、有競爭者眾多，恐難順利成行。&lt;/span&gt;</v>
      </c>
    </row>
    <row r="36" spans="2:6" ht="32.4">
      <c r="C36" s="10" t="s">
        <v>3032</v>
      </c>
      <c r="D36" s="20" t="s">
        <v>1120</v>
      </c>
      <c r="E36" s="20" t="s">
        <v>1123</v>
      </c>
      <c r="F36" s="3" t="str">
        <f t="shared" si="0"/>
        <v>&lt;span&gt;&lt;b&gt;官如藏伏，應無督集之人；應若空亡，未有招賢之士。&lt;/b&gt;&lt;/span&gt;</v>
      </c>
    </row>
    <row r="37" spans="2:6" ht="32.4">
      <c r="C37" s="11" t="s">
        <v>3033</v>
      </c>
      <c r="D37" s="3" t="s">
        <v>1122</v>
      </c>
      <c r="E37" s="3" t="s">
        <v>1124</v>
      </c>
      <c r="F37" s="3" t="str">
        <f t="shared" si="0"/>
        <v>&lt;span&gt;※官星在卦中伏藏，此學館無管理制度，也無人專心在管理。&lt;/span&gt;</v>
      </c>
    </row>
    <row r="38" spans="2:6" ht="36">
      <c r="C38" s="11" t="s">
        <v>3034</v>
      </c>
      <c r="D38" s="3" t="s">
        <v>1122</v>
      </c>
      <c r="E38" s="3" t="s">
        <v>1124</v>
      </c>
      <c r="F38" s="3" t="str">
        <f t="shared" si="0"/>
        <v>&lt;span&gt;※應爻為主事者逢空亡，表已無心經營，當然不會再招募有賢能老師來管理或開課。&lt;/span&gt;</v>
      </c>
    </row>
    <row r="39" spans="2:6" ht="18">
      <c r="C39" s="10" t="s">
        <v>3035</v>
      </c>
      <c r="D39" s="20" t="s">
        <v>1120</v>
      </c>
      <c r="E39" s="20" t="s">
        <v>1123</v>
      </c>
      <c r="F39" s="3" t="str">
        <f t="shared" si="0"/>
        <v>&lt;span&gt;&lt;b&gt;動象臨財難稱意，空爻持世豈如心。&lt;/b&gt;&lt;/span&gt;</v>
      </c>
    </row>
    <row r="40" spans="2:6" ht="36">
      <c r="C40" s="11" t="s">
        <v>3036</v>
      </c>
      <c r="D40" s="3" t="s">
        <v>1122</v>
      </c>
      <c r="E40" s="3" t="s">
        <v>1124</v>
      </c>
      <c r="F40" s="3" t="str">
        <f t="shared" si="0"/>
        <v>&lt;span&gt;※財星動爻主剋父母，表此學館是以經營財利為主，對於老師學識涵養、知識傳承不重視，有志於學問傳承者，難以稱心如意。&lt;/span&gt;</v>
      </c>
    </row>
    <row r="41" spans="2:6" ht="36">
      <c r="C41" s="11" t="s">
        <v>3037</v>
      </c>
      <c r="D41" s="3" t="s">
        <v>1122</v>
      </c>
      <c r="E41" s="3" t="s">
        <v>1124</v>
      </c>
      <c r="F41" s="3" t="str">
        <f t="shared" si="0"/>
        <v>&lt;span&gt;※世爻為老師逢空亡，表老師無心於教課、做研究論述，學校想要有所發揮也是難如意。&lt;/span&gt;</v>
      </c>
    </row>
    <row r="42" spans="2:6" ht="18">
      <c r="C42" s="10" t="s">
        <v>3038</v>
      </c>
      <c r="D42" s="20" t="s">
        <v>1120</v>
      </c>
      <c r="E42" s="20" t="s">
        <v>1123</v>
      </c>
      <c r="F42" s="3" t="str">
        <f t="shared" si="0"/>
        <v>&lt;span&gt;&lt;b&gt;身位受傷，雖成不利；間爻有動，縱吉難成。&lt;/b&gt;&lt;/span&gt;</v>
      </c>
    </row>
    <row r="43" spans="2:6" ht="36">
      <c r="C43" s="11" t="s">
        <v>3039</v>
      </c>
      <c r="D43" s="3" t="s">
        <v>1122</v>
      </c>
      <c r="E43" s="3" t="s">
        <v>1124</v>
      </c>
      <c r="F43" s="3" t="str">
        <f t="shared" si="0"/>
        <v>&lt;span&gt;※世爻被動爻或日月所剋傷，和老師間所談的合作，目前雖已有談成，但往後還會有變化因素來影響，對未來的發展情事是不利的。&lt;/span&gt;</v>
      </c>
    </row>
    <row r="44" spans="2:6" ht="48.6">
      <c r="C44" s="11" t="s">
        <v>3040</v>
      </c>
      <c r="D44" s="3" t="s">
        <v>1122</v>
      </c>
      <c r="E44" s="3" t="s">
        <v>1124</v>
      </c>
      <c r="F44" s="3" t="str">
        <f t="shared" si="0"/>
        <v>&lt;span&gt;※世應間的間爻來發動，若剋傷世爻或應爻，目前發展方向雖是有共識的吉相，但仍會有人來從中作梗破壞，使研究發展計畫受阻難成。&lt;/span&gt;</v>
      </c>
    </row>
    <row r="45" spans="2:6" ht="32.4">
      <c r="C45" s="10" t="s">
        <v>3041</v>
      </c>
      <c r="D45" s="20" t="s">
        <v>1120</v>
      </c>
      <c r="E45" s="20" t="s">
        <v>1123</v>
      </c>
      <c r="F45" s="3" t="str">
        <f t="shared" si="0"/>
        <v>&lt;span&gt;&lt;b&gt;鬼或化兄，備禮先酬乎荐館；世如變鬼，央人轉荐於東家。&lt;/b&gt;&lt;/span&gt;</v>
      </c>
    </row>
    <row r="46" spans="2:6" ht="36">
      <c r="C46" s="11" t="s">
        <v>3042</v>
      </c>
      <c r="D46" s="3" t="s">
        <v>1122</v>
      </c>
      <c r="E46" s="3" t="s">
        <v>1124</v>
      </c>
      <c r="F46" s="3" t="str">
        <f t="shared" si="0"/>
        <v>&lt;span&gt;※官星動化為兄弟，表此一徵職需先破財準備禮金紅包，去答謝推薦的人，才能進一步地順利上任。&lt;/span&gt;</v>
      </c>
    </row>
    <row r="47" spans="2:6" ht="36">
      <c r="C47" s="11" t="s">
        <v>3043</v>
      </c>
      <c r="D47" s="3" t="s">
        <v>1122</v>
      </c>
      <c r="E47" s="3" t="s">
        <v>1124</v>
      </c>
      <c r="F47" s="3" t="str">
        <f t="shared" si="0"/>
        <v>&lt;span&gt;※世爻動變為官星，則事業運有發動，徵職請人再去向學校主事者推薦即可成。&lt;/span&gt;</v>
      </c>
    </row>
    <row r="48" spans="2:6" ht="32.4">
      <c r="C48" s="10" t="s">
        <v>3044</v>
      </c>
      <c r="D48" s="20" t="s">
        <v>1120</v>
      </c>
      <c r="E48" s="20" t="s">
        <v>1123</v>
      </c>
      <c r="F48" s="3" t="str">
        <f t="shared" si="0"/>
        <v>&lt;span&gt;&lt;b&gt;世無生合，謾看白眼之紛紛；福或興隆，會見青衿之濟濟。&lt;/b&gt;&lt;/span&gt;</v>
      </c>
    </row>
    <row r="49" spans="3:6" ht="36">
      <c r="C49" s="11" t="s">
        <v>3045</v>
      </c>
      <c r="D49" s="3" t="s">
        <v>1122</v>
      </c>
      <c r="E49" s="3" t="s">
        <v>1124</v>
      </c>
      <c r="F49" s="3" t="str">
        <f t="shared" si="0"/>
        <v>&lt;span&gt;※世爻沒被生助或相合，尤其是被應爻生合，雖是表現良好同事學生讚譽有加，但亦難得主管歡心，而會常給予冷言白眼來看待。&lt;/span&gt;</v>
      </c>
    </row>
    <row r="50" spans="3:6" ht="32.4">
      <c r="C50" s="11" t="s">
        <v>3046</v>
      </c>
      <c r="D50" s="3" t="s">
        <v>1122</v>
      </c>
      <c r="E50" s="3" t="s">
        <v>1124</v>
      </c>
      <c r="F50" s="3" t="str">
        <f t="shared" si="0"/>
        <v>&lt;span&gt;※子孫福神旺相，則是學生來者眾多，會見青衣制服相繼介紹而來。&lt;/span&gt;</v>
      </c>
    </row>
    <row r="51" spans="3:6" ht="32.4">
      <c r="C51" s="10" t="s">
        <v>3047</v>
      </c>
      <c r="D51" s="20" t="s">
        <v>1120</v>
      </c>
      <c r="E51" s="20" t="s">
        <v>1123</v>
      </c>
      <c r="F51" s="3" t="str">
        <f t="shared" si="0"/>
        <v>&lt;span&gt;&lt;b&gt;衰逢扶起，日加負芨之徒；動遇沖開，時減執經之子。&lt;/b&gt;&lt;/span&gt;</v>
      </c>
    </row>
    <row r="52" spans="3:6" ht="36">
      <c r="C52" s="11" t="s">
        <v>3048</v>
      </c>
      <c r="D52" s="3" t="s">
        <v>1122</v>
      </c>
      <c r="E52" s="3" t="s">
        <v>1124</v>
      </c>
      <c r="F52" s="3" t="str">
        <f t="shared" si="0"/>
        <v>&lt;span&gt;※子孫衰弱學生眼前不多，若被日辰生助扶起，將會見到背著書包而來的學生越來越多。&lt;/span&gt;</v>
      </c>
    </row>
    <row r="53" spans="3:6" ht="54">
      <c r="C53" s="11" t="s">
        <v>3049</v>
      </c>
      <c r="D53" s="3" t="s">
        <v>1122</v>
      </c>
      <c r="E53" s="3" t="s">
        <v>1124</v>
      </c>
      <c r="F53" s="3" t="str">
        <f t="shared" si="0"/>
        <v>&lt;span&gt;※子孫發動動爻即將旺相，老師也受到學生的肯定支持，但被日月所來沖剋壓制，表會受到外來的阻礙干擾，如人言是非、交通不便等因素，而使學生人數減少。&lt;/span&gt;</v>
      </c>
    </row>
    <row r="54" spans="3:6" ht="18">
      <c r="C54" s="10" t="s">
        <v>3050</v>
      </c>
      <c r="D54" s="20" t="s">
        <v>1120</v>
      </c>
      <c r="E54" s="20" t="s">
        <v>1123</v>
      </c>
      <c r="F54" s="3" t="str">
        <f t="shared" si="0"/>
        <v>&lt;span&gt;&lt;b&gt;逢龍則俊秀聰明，遇虎則剛強頑劣。&lt;/b&gt;&lt;/span&gt;</v>
      </c>
    </row>
    <row r="55" spans="3:6" ht="32.4">
      <c r="C55" s="11" t="s">
        <v>3051</v>
      </c>
      <c r="D55" s="3" t="s">
        <v>1122</v>
      </c>
      <c r="E55" s="3" t="s">
        <v>1124</v>
      </c>
      <c r="F55" s="3" t="str">
        <f t="shared" si="0"/>
        <v>&lt;span&gt;※子孫逢青龍學生多乖巧聰明，若再有屬金水，則是俊秀美貌有加。&lt;/span&gt;</v>
      </c>
    </row>
    <row r="56" spans="3:6" ht="36">
      <c r="C56" s="11" t="s">
        <v>3052</v>
      </c>
      <c r="D56" s="3" t="s">
        <v>1122</v>
      </c>
      <c r="E56" s="3" t="s">
        <v>1124</v>
      </c>
      <c r="F56" s="3" t="str">
        <f t="shared" si="0"/>
        <v>&lt;span&gt;※子孫馮白虎學生多剛強好動，若在有屬木火，則是頑劣固執不聽話。&lt;/span&gt;</v>
      </c>
    </row>
    <row r="57" spans="3:6" ht="36">
      <c r="C57" s="10" t="s">
        <v>3053</v>
      </c>
      <c r="D57" s="20" t="s">
        <v>1120</v>
      </c>
      <c r="E57" s="20" t="s">
        <v>1123</v>
      </c>
      <c r="F57" s="3" t="str">
        <f t="shared" si="0"/>
        <v>&lt;span&gt;&lt;b&gt;陽卦陽爻居養位，座前有劉恕之神童；陰宮陰象化財爻，帳後列馬融之女樂。&lt;/b&gt;&lt;/span&gt;</v>
      </c>
    </row>
    <row r="58" spans="3:6" ht="36">
      <c r="C58" s="11" t="s">
        <v>3054</v>
      </c>
      <c r="D58" s="3" t="s">
        <v>1122</v>
      </c>
      <c r="E58" s="3" t="s">
        <v>1124</v>
      </c>
      <c r="F58" s="3" t="str">
        <f t="shared" si="0"/>
        <v>&lt;span&gt;※子孫在陽卦又是陽爻逢養地，則學生中積極樂觀開朗，出類拔萃學習聰明有效率，當是如神童般的巧慧。&lt;/span&gt;</v>
      </c>
    </row>
    <row r="59" spans="3:6" ht="36">
      <c r="C59" s="11" t="s">
        <v>3055</v>
      </c>
      <c r="D59" s="3" t="s">
        <v>1122</v>
      </c>
      <c r="E59" s="3" t="s">
        <v>1124</v>
      </c>
      <c r="F59" s="3" t="str">
        <f t="shared" si="0"/>
        <v>&lt;span&gt;※子孫在陰卦又是陰爻動爻化為財星，則有女學生躲在帳後偷偷來上課學習。&lt;/span&gt;</v>
      </c>
    </row>
    <row r="60" spans="3:6" ht="36">
      <c r="C60" s="10" t="s">
        <v>3056</v>
      </c>
      <c r="D60" s="20" t="s">
        <v>1120</v>
      </c>
      <c r="E60" s="20" t="s">
        <v>1123</v>
      </c>
      <c r="F60" s="3" t="str">
        <f t="shared" si="0"/>
        <v>&lt;span&gt;&lt;b&gt;兩福自沖，鬼谷值孫臏龐涓之弟子；子孫皆合，伊川遇楊時游酢之門生。&lt;/b&gt;&lt;/span&gt;</v>
      </c>
    </row>
    <row r="61" spans="3:6" ht="54">
      <c r="C61" s="11" t="s">
        <v>3057</v>
      </c>
      <c r="D61" s="3" t="s">
        <v>1122</v>
      </c>
      <c r="E61" s="3" t="s">
        <v>1124</v>
      </c>
      <c r="F61" s="3" t="str">
        <f t="shared" si="0"/>
        <v>&lt;span&gt;※卦中出現雙子孫，表學生表現傑出者眾多，但兩子孫相沖剋，如辰戌丑未沖，則學生之間會多自相鄙視、批評不合、互不相讓，甚至衝突變成仇人。如孫臏龐涓之相殘。&lt;/span&gt;</v>
      </c>
    </row>
    <row r="62" spans="3:6" ht="36">
      <c r="C62" s="11" t="s">
        <v>3058</v>
      </c>
      <c r="D62" s="3" t="s">
        <v>1122</v>
      </c>
      <c r="E62" s="3" t="s">
        <v>1124</v>
      </c>
      <c r="F62" s="3" t="str">
        <f t="shared" si="0"/>
        <v>&lt;span&gt;※如子孫有來相合世爻老師，則學生跟老師感情深厚，畢業後多年仍會來探訪關心聯絡，在外相遇仍會以老師之禮相對待。&lt;/span&gt;</v>
      </c>
    </row>
    <row r="63" spans="3:6" ht="32.4">
      <c r="C63" s="10" t="s">
        <v>3059</v>
      </c>
      <c r="D63" s="20" t="s">
        <v>1120</v>
      </c>
      <c r="E63" s="20" t="s">
        <v>1123</v>
      </c>
      <c r="F63" s="3" t="str">
        <f t="shared" si="0"/>
        <v>&lt;span&gt;&lt;b&gt;世動妻爻，決主親操井臼；應生財值，定然供膳饔餮。&lt;/b&gt;&lt;/span&gt;</v>
      </c>
    </row>
    <row r="64" spans="3:6" ht="36">
      <c r="C64" s="11" t="s">
        <v>3060</v>
      </c>
      <c r="D64" s="3" t="s">
        <v>1122</v>
      </c>
      <c r="E64" s="3" t="s">
        <v>1124</v>
      </c>
      <c r="F64" s="3" t="str">
        <f t="shared" si="0"/>
        <v>&lt;span&gt;※世爻動化為財星，老師有心要自己動作起來，操持管理學館。或不接受學生照顧供養，要自己來下廚做羹湯。&lt;/span&gt;</v>
      </c>
    </row>
    <row r="65" spans="3:6" ht="18">
      <c r="C65" s="11" t="s">
        <v>3061</v>
      </c>
      <c r="D65" s="3" t="s">
        <v>1122</v>
      </c>
      <c r="E65" s="3" t="s">
        <v>1124</v>
      </c>
      <c r="F65" s="3" t="str">
        <f t="shared" si="0"/>
        <v>&lt;span&gt;※應爻為財星當值，財亦主飲食表學館有供應餐飲、住宿。&lt;/span&gt;</v>
      </c>
    </row>
    <row r="66" spans="3:6" ht="32.4">
      <c r="C66" s="10" t="s">
        <v>3062</v>
      </c>
      <c r="D66" s="20" t="s">
        <v>1120</v>
      </c>
      <c r="E66" s="20" t="s">
        <v>1123</v>
      </c>
      <c r="F66" s="3" t="str">
        <f t="shared" si="0"/>
        <v>&lt;span&gt;&lt;b&gt;如索束脩，可把妻財推究；若居伏地，還求朋友維持。&lt;/b&gt;&lt;/span&gt;</v>
      </c>
    </row>
    <row r="67" spans="3:6" ht="72">
      <c r="C67" s="11" t="s">
        <v>3063</v>
      </c>
      <c r="D67" s="3" t="s">
        <v>1122</v>
      </c>
      <c r="E67" s="3" t="s">
        <v>1124</v>
      </c>
      <c r="F67" s="3" t="str">
        <f t="shared" ref="F67:F78" si="1">D67&amp;C67&amp;E67</f>
        <v>&lt;span&gt;※對於學館老師的學費財源收入，當然是以妻財為主，財星生助世爻旺相，老師鐘點費豐厚滿盈，財星生助應爻學館經營管理有道學生眾多。只怕財星被兄弟剋傷，則財源不濟難以維持，或是財星伏藏無財可言，還需他人來救助幫忙，才能來勉強維持經營。&lt;/span&gt;</v>
      </c>
    </row>
    <row r="68" spans="3:6" ht="32.4">
      <c r="C68" s="10" t="s">
        <v>3064</v>
      </c>
      <c r="D68" s="20" t="s">
        <v>1120</v>
      </c>
      <c r="E68" s="20" t="s">
        <v>1123</v>
      </c>
      <c r="F68" s="3" t="str">
        <f t="shared" si="1"/>
        <v>&lt;span&gt;&lt;b&gt;出現不傷，旺相相生名曰吉；入空無救，休囚死絕號為凶。&lt;/b&gt;&lt;/span&gt;</v>
      </c>
    </row>
    <row r="69" spans="3:6" ht="54">
      <c r="C69" s="11" t="s">
        <v>3065</v>
      </c>
      <c r="D69" s="3" t="s">
        <v>1122</v>
      </c>
      <c r="E69" s="3" t="s">
        <v>1124</v>
      </c>
      <c r="F69" s="3" t="str">
        <f t="shared" si="1"/>
        <v>&lt;span&gt;※財星出現沒被剋傷，且被生助旺相，才可稱為財運吉相。若財星空亡、又被剋傷、又逢死絕地，那真是孤苦無緣、毫無收入、斷炊無糧難以維持了。&lt;/span&gt;</v>
      </c>
    </row>
    <row r="70" spans="3:6" ht="32.4">
      <c r="C70" s="10" t="s">
        <v>3066</v>
      </c>
      <c r="D70" s="20" t="s">
        <v>1120</v>
      </c>
      <c r="E70" s="20" t="s">
        <v>1123</v>
      </c>
      <c r="F70" s="3" t="str">
        <f t="shared" si="1"/>
        <v>&lt;span&gt;&lt;b&gt;變出父爻，書債必然償貨物；化成兄弟，硯田定必欠收成。&lt;/b&gt;&lt;/span&gt;</v>
      </c>
    </row>
    <row r="71" spans="3:6" ht="36">
      <c r="C71" s="11" t="s">
        <v>3067</v>
      </c>
      <c r="D71" s="3" t="s">
        <v>1122</v>
      </c>
      <c r="E71" s="3" t="s">
        <v>1124</v>
      </c>
      <c r="F71" s="3" t="str">
        <f t="shared" si="1"/>
        <v>&lt;span&gt;※財星動變為父母，父母主研究論述、藏書，為錢財需變賣藏書或賤賣研究報告，來償還貨物的債務。&lt;/span&gt;</v>
      </c>
    </row>
    <row r="72" spans="3:6" ht="36">
      <c r="C72" s="11" t="s">
        <v>3068</v>
      </c>
      <c r="D72" s="3" t="s">
        <v>1122</v>
      </c>
      <c r="E72" s="3" t="s">
        <v>1124</v>
      </c>
      <c r="F72" s="3" t="str">
        <f t="shared" si="1"/>
        <v>&lt;span&gt;※財星動化為兄弟，更是直接剋傷財運，縱使要來以硯為田勤加寫作，投稿寫書賺取微薄稿費，都無法來順利獲得。&lt;/span&gt;</v>
      </c>
    </row>
    <row r="73" spans="3:6" ht="32.4">
      <c r="C73" s="10" t="s">
        <v>3069</v>
      </c>
      <c r="D73" s="20" t="s">
        <v>1120</v>
      </c>
      <c r="E73" s="20" t="s">
        <v>1123</v>
      </c>
      <c r="F73" s="3" t="str">
        <f t="shared" si="1"/>
        <v>&lt;span&gt;&lt;b&gt;身空應空財福空，必然虛度；月剋日剋動變剋，恐受刑傷。&lt;/b&gt;&lt;/span&gt;</v>
      </c>
    </row>
    <row r="74" spans="3:6" ht="36">
      <c r="C74" s="11" t="s">
        <v>3070</v>
      </c>
      <c r="D74" s="3" t="s">
        <v>1122</v>
      </c>
      <c r="E74" s="3" t="s">
        <v>1124</v>
      </c>
      <c r="F74" s="3" t="str">
        <f t="shared" si="1"/>
        <v>&lt;span&gt;※世爻應爻空亡、財星子孫也空亡，此一學館和師職渾然無心於經營，所有時間只是在混日子過，沒有任何的積極作為建設。&lt;/span&gt;</v>
      </c>
    </row>
    <row r="75" spans="3:6" ht="36">
      <c r="C75" s="11" t="s">
        <v>3071</v>
      </c>
      <c r="D75" s="3" t="s">
        <v>1122</v>
      </c>
      <c r="E75" s="3" t="s">
        <v>1124</v>
      </c>
      <c r="F75" s="3" t="str">
        <f t="shared" si="1"/>
        <v>&lt;span&gt;※若是世應還遭動爻來剋傷，日月來剋傷，還會有諸多官訟是非、抗議障礙等來發生。&lt;/span&gt;</v>
      </c>
    </row>
    <row r="76" spans="3:6" ht="32.4">
      <c r="C76" s="10" t="s">
        <v>3072</v>
      </c>
      <c r="D76" s="20" t="s">
        <v>1120</v>
      </c>
      <c r="E76" s="20" t="s">
        <v>1123</v>
      </c>
      <c r="F76" s="3" t="str">
        <f t="shared" si="1"/>
        <v>&lt;span&gt;&lt;b&gt;鬼化財生，非訟則學金休矣；子連父母，因學而才思加焉。&lt;/b&gt;&lt;/span&gt;</v>
      </c>
    </row>
    <row r="77" spans="3:6" ht="36">
      <c r="C77" s="11" t="s">
        <v>3073</v>
      </c>
      <c r="D77" s="3" t="s">
        <v>1122</v>
      </c>
      <c r="E77" s="3" t="s">
        <v>1124</v>
      </c>
      <c r="F77" s="3" t="str">
        <f t="shared" si="1"/>
        <v>&lt;span&gt;※卦中無財星而鬼爻動化為財星，會有學費收取上的紛爭，需要透過強力調解或法院訴訟，才能來解決。&lt;/span&gt;</v>
      </c>
    </row>
    <row r="78" spans="3:6" ht="36">
      <c r="C78" s="11" t="s">
        <v>3074</v>
      </c>
      <c r="D78" s="3" t="s">
        <v>1122</v>
      </c>
      <c r="E78" s="3" t="s">
        <v>1124</v>
      </c>
      <c r="F78" s="3" t="str">
        <f t="shared" si="1"/>
        <v>&lt;span&gt;※子孫學生動化來相合父母，表學生學有所成，已能來創作論述研究報告出書完成，才華學識如被加持般更上一層樓。&lt;/span&gt;</v>
      </c>
    </row>
  </sheetData>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781DF-3B1A-48E2-8118-5E15527EB615}">
  <sheetPr codeName="工作表31"/>
  <dimension ref="B1:F61"/>
  <sheetViews>
    <sheetView topLeftCell="C1" workbookViewId="0">
      <selection activeCell="F61" sqref="F1:F61"/>
    </sheetView>
  </sheetViews>
  <sheetFormatPr defaultRowHeight="16.2"/>
  <cols>
    <col min="2" max="2" width="33" customWidth="1"/>
    <col min="3" max="3" width="77.88671875" style="3" customWidth="1"/>
    <col min="4" max="4" width="11.33203125" style="3" customWidth="1"/>
    <col min="5" max="5" width="12.5546875" style="3" customWidth="1"/>
    <col min="6" max="6" width="72" style="3" customWidth="1"/>
  </cols>
  <sheetData>
    <row r="1" spans="2:6" ht="18">
      <c r="B1" t="s">
        <v>1264</v>
      </c>
      <c r="C1" s="9" t="s">
        <v>3920</v>
      </c>
      <c r="D1" s="20" t="s">
        <v>1120</v>
      </c>
      <c r="E1" s="20" t="s">
        <v>1123</v>
      </c>
      <c r="F1" s="3" t="str">
        <f>D1&amp;C1&amp;E1</f>
        <v>&lt;span&gt;&lt;b&gt;【二十二論、求師 】&lt;/b&gt;&lt;/span&gt;</v>
      </c>
    </row>
    <row r="2" spans="2:6" ht="18">
      <c r="B2" t="s">
        <v>1265</v>
      </c>
      <c r="C2" s="9" t="s">
        <v>1125</v>
      </c>
      <c r="D2" s="20" t="s">
        <v>1120</v>
      </c>
      <c r="E2" s="20" t="s">
        <v>1123</v>
      </c>
      <c r="F2" s="3" t="str">
        <f>D2&amp;C2&amp;E2</f>
        <v>&lt;span&gt;&lt;b&gt;『導讀註解說明』&lt;/b&gt;&lt;/span&gt;</v>
      </c>
    </row>
    <row r="3" spans="2:6" ht="36">
      <c r="B3" t="s">
        <v>1266</v>
      </c>
      <c r="C3" s="11" t="s">
        <v>2942</v>
      </c>
      <c r="D3" s="3" t="s">
        <v>1122</v>
      </c>
      <c r="E3" s="3" t="s">
        <v>1124</v>
      </c>
      <c r="F3" s="3" t="str">
        <f t="shared" ref="F3:F61" si="0">D3&amp;C3&amp;E3</f>
        <v>&lt;span&gt;求學接受教育在以往是有點困難和奢侈的事，要花費束脩學費，也很難判斷老師的優劣品德，只好以卜卦來求知。&lt;/span&gt;</v>
      </c>
    </row>
    <row r="4" spans="2:6" ht="54">
      <c r="B4" t="s">
        <v>1267</v>
      </c>
      <c r="C4" s="11" t="s">
        <v>2943</v>
      </c>
      <c r="D4" s="3" t="s">
        <v>1122</v>
      </c>
      <c r="E4" s="3" t="s">
        <v>1124</v>
      </c>
      <c r="F4" s="3" t="str">
        <f t="shared" si="0"/>
        <v>&lt;span&gt;但是現今國民教育已全民普及，求學的重點方向和以往也不一樣，除了一般學校課程的安排，甚至有更加多元地學習課程，如社會大學的烹飪、語言、花藝、舞蹈、命理等。&lt;/span&gt;</v>
      </c>
    </row>
    <row r="5" spans="2:6" ht="54">
      <c r="B5" t="s">
        <v>1268</v>
      </c>
      <c r="C5" s="11" t="s">
        <v>2944</v>
      </c>
      <c r="D5" s="3" t="s">
        <v>1122</v>
      </c>
      <c r="E5" s="3" t="s">
        <v>1124</v>
      </c>
      <c r="F5" s="3" t="str">
        <f t="shared" si="0"/>
        <v>&lt;span&gt;所以將其重點轉到評核學院老師、其他社團學習老師、補習班老師，或是有心於宗教信仰、修行拜師等，對於此篇的參考就很有其重要必要了。&lt;/span&gt;</v>
      </c>
    </row>
    <row r="6" spans="2:6" ht="18">
      <c r="B6" t="s">
        <v>1269</v>
      </c>
      <c r="C6" s="9" t="s">
        <v>1145</v>
      </c>
      <c r="D6" s="20" t="s">
        <v>1120</v>
      </c>
      <c r="E6" s="20" t="s">
        <v>1123</v>
      </c>
      <c r="F6" s="3" t="str">
        <f t="shared" si="0"/>
        <v>&lt;span&gt;&lt;b&gt;『白話批解如下』&lt;/b&gt;&lt;/span&gt;</v>
      </c>
    </row>
    <row r="7" spans="2:6" ht="32.4">
      <c r="B7" t="s">
        <v>1270</v>
      </c>
      <c r="C7" s="10" t="s">
        <v>2945</v>
      </c>
      <c r="D7" s="20" t="s">
        <v>1120</v>
      </c>
      <c r="E7" s="20" t="s">
        <v>1123</v>
      </c>
      <c r="F7" s="3" t="str">
        <f t="shared" si="0"/>
        <v>&lt;span&gt;&lt;b&gt;捐金饌食，教養雖賴乎嚴君；明善復初，啟發全資夫先覺。&lt;/b&gt;&lt;/span&gt;</v>
      </c>
    </row>
    <row r="8" spans="2:6" ht="36">
      <c r="B8" t="s">
        <v>1414</v>
      </c>
      <c r="C8" s="11" t="s">
        <v>2946</v>
      </c>
      <c r="D8" s="3" t="s">
        <v>1122</v>
      </c>
      <c r="E8" s="3" t="s">
        <v>1124</v>
      </c>
      <c r="F8" s="3" t="str">
        <f t="shared" si="0"/>
        <v>&lt;span&gt;※求學雖然是要付出捐金束脩和供養，但是教養學有所成還是需要求請嚴格名師來教導。&lt;/span&gt;</v>
      </c>
    </row>
    <row r="9" spans="2:6" ht="36">
      <c r="B9" t="s">
        <v>1416</v>
      </c>
      <c r="C9" s="11" t="s">
        <v>2947</v>
      </c>
      <c r="D9" s="3" t="s">
        <v>1122</v>
      </c>
      <c r="E9" s="3" t="s">
        <v>1124</v>
      </c>
      <c r="F9" s="3" t="str">
        <f t="shared" si="0"/>
        <v>&lt;span&gt;※想要明白善惡事理，不讓人再復回小孩般的幼稚無理，需要有覺知的老師來啟蒙教導。&lt;/span&gt;</v>
      </c>
    </row>
    <row r="10" spans="2:6" ht="36">
      <c r="B10" t="s">
        <v>1417</v>
      </c>
      <c r="C10" s="10" t="s">
        <v>2948</v>
      </c>
      <c r="D10" s="20" t="s">
        <v>1120</v>
      </c>
      <c r="E10" s="20" t="s">
        <v>1123</v>
      </c>
      <c r="F10" s="3" t="str">
        <f t="shared" si="0"/>
        <v>&lt;span&gt;&lt;b&gt;凡求師傅，須就文章。用居弱地，必不範不模；若在旺鄉，則可矜可式。&lt;/b&gt;&lt;/span&gt;</v>
      </c>
    </row>
    <row r="11" spans="2:6" ht="72">
      <c r="B11" t="s">
        <v>1418</v>
      </c>
      <c r="C11" s="11" t="s">
        <v>2949</v>
      </c>
      <c r="D11" s="3" t="s">
        <v>1122</v>
      </c>
      <c r="E11" s="3" t="s">
        <v>1124</v>
      </c>
      <c r="F11" s="3" t="str">
        <f t="shared" si="0"/>
        <v>&lt;span&gt;※要瞭解此一老師是否適合去求教，可以從卦爻中的用神父母旺衰來判斷，父母被剋衰相，此師為品德不佳、行為不檢、習性不當等，難為模範來跟隨學習。若是旺相則品德兼優、為人衿持有禮、行事規矩。&lt;/span&gt;</v>
      </c>
    </row>
    <row r="12" spans="2:6" ht="32.4">
      <c r="B12" t="s">
        <v>1419</v>
      </c>
      <c r="C12" s="10" t="s">
        <v>2950</v>
      </c>
      <c r="D12" s="20" t="s">
        <v>1120</v>
      </c>
      <c r="E12" s="20" t="s">
        <v>1123</v>
      </c>
      <c r="F12" s="3" t="str">
        <f t="shared" si="0"/>
        <v>&lt;span&gt;&lt;b&gt;臨刑臨害，好施夏楚之威；逢歲逢身，業擅束修之養。&lt;/b&gt;&lt;/span&gt;</v>
      </c>
    </row>
    <row r="13" spans="2:6" ht="36">
      <c r="B13" t="s">
        <v>1276</v>
      </c>
      <c r="C13" s="11" t="s">
        <v>2951</v>
      </c>
      <c r="D13" s="3" t="s">
        <v>1122</v>
      </c>
      <c r="E13" s="3" t="s">
        <v>1124</v>
      </c>
      <c r="F13" s="3" t="str">
        <f t="shared" si="0"/>
        <v>&lt;span&gt;※父母爻地支和世爻為相刑、相害，則此師威嚴嚇人、不苟言笑、教學嚴厲。&lt;/span&gt;</v>
      </c>
    </row>
    <row r="14" spans="2:6" ht="18">
      <c r="B14" t="s">
        <v>1277</v>
      </c>
      <c r="C14" s="11" t="s">
        <v>2952</v>
      </c>
      <c r="D14" s="3" t="s">
        <v>1122</v>
      </c>
      <c r="E14" s="3" t="s">
        <v>1124</v>
      </c>
      <c r="F14" s="3" t="str">
        <f t="shared" si="0"/>
        <v>&lt;span&gt;如地支雙刑&lt;/span&gt;</v>
      </c>
    </row>
    <row r="15" spans="2:6" ht="18">
      <c r="B15" t="s">
        <v>1278</v>
      </c>
      <c r="C15" s="11" t="s">
        <v>2953</v>
      </c>
      <c r="D15" s="3" t="s">
        <v>1122</v>
      </c>
      <c r="E15" s="3" t="s">
        <v>1124</v>
      </c>
      <c r="F15" s="3" t="str">
        <f t="shared" si="0"/>
        <v>&lt;span&gt;寅刑巳，巳刑申，申刑寅。（無恩之刑）&lt;/span&gt;</v>
      </c>
    </row>
    <row r="16" spans="2:6" ht="18">
      <c r="B16" t="s">
        <v>1279</v>
      </c>
      <c r="C16" s="11" t="s">
        <v>2954</v>
      </c>
      <c r="D16" s="3" t="s">
        <v>1122</v>
      </c>
      <c r="E16" s="3" t="s">
        <v>1124</v>
      </c>
      <c r="F16" s="3" t="str">
        <f t="shared" si="0"/>
        <v>&lt;span&gt;丑刑戌，戌刑未，未刑丑。（持勢之刑）&lt;/span&gt;</v>
      </c>
    </row>
    <row r="17" spans="2:6" ht="18">
      <c r="B17" t="s">
        <v>1280</v>
      </c>
      <c r="C17" s="11" t="s">
        <v>2955</v>
      </c>
      <c r="D17" s="3" t="s">
        <v>1122</v>
      </c>
      <c r="E17" s="3" t="s">
        <v>1124</v>
      </c>
      <c r="F17" s="3" t="str">
        <f t="shared" si="0"/>
        <v>&lt;span&gt;子刑卯，卯刑午，午刑子。（無禮之刑）&lt;/span&gt;</v>
      </c>
    </row>
    <row r="18" spans="2:6" ht="18">
      <c r="B18" t="s">
        <v>1281</v>
      </c>
      <c r="C18" s="11" t="s">
        <v>2956</v>
      </c>
      <c r="D18" s="3" t="s">
        <v>1122</v>
      </c>
      <c r="E18" s="3" t="s">
        <v>1124</v>
      </c>
      <c r="F18" s="3" t="str">
        <f t="shared" si="0"/>
        <v>&lt;span&gt;地支相害（六害）：&lt;/span&gt;</v>
      </c>
    </row>
    <row r="19" spans="2:6" ht="32.4">
      <c r="B19" t="s">
        <v>1282</v>
      </c>
      <c r="C19" s="11" t="s">
        <v>2957</v>
      </c>
      <c r="D19" s="3" t="s">
        <v>1122</v>
      </c>
      <c r="E19" s="3" t="s">
        <v>1124</v>
      </c>
      <c r="F19" s="3" t="str">
        <f t="shared" si="0"/>
        <v>&lt;span&gt;子未相害，丑未相害，寅巳相害，卯辰相害，申亥相害，酉戌相害&lt;/span&gt;</v>
      </c>
    </row>
    <row r="20" spans="2:6" ht="36">
      <c r="B20" t="s">
        <v>1283</v>
      </c>
      <c r="C20" s="11" t="s">
        <v>2958</v>
      </c>
      <c r="D20" s="3" t="s">
        <v>1122</v>
      </c>
      <c r="E20" s="3" t="s">
        <v>1124</v>
      </c>
      <c r="F20" s="3" t="str">
        <f t="shared" si="0"/>
        <v>&lt;span&gt;※用神父母在世爻或與年干同支，則此師專以教學為主，主要是以學生的束脩學費來養家，為學校或補習班的專業老師。&lt;/span&gt;</v>
      </c>
    </row>
    <row r="21" spans="2:6" ht="18">
      <c r="B21" t="s">
        <v>1284</v>
      </c>
      <c r="C21" s="10" t="s">
        <v>2959</v>
      </c>
      <c r="D21" s="20" t="s">
        <v>1120</v>
      </c>
      <c r="E21" s="20" t="s">
        <v>1123</v>
      </c>
      <c r="F21" s="3" t="str">
        <f t="shared" si="0"/>
        <v>&lt;span&gt;&lt;b&gt;兌金震巽，雜學堪推，離火乾坤，專經可斷。&lt;/b&gt;&lt;/span&gt;</v>
      </c>
    </row>
    <row r="22" spans="2:6" ht="36">
      <c r="B22" t="s">
        <v>2210</v>
      </c>
      <c r="C22" s="11" t="s">
        <v>2960</v>
      </c>
      <c r="D22" s="3" t="s">
        <v>1122</v>
      </c>
      <c r="E22" s="3" t="s">
        <v>1124</v>
      </c>
      <c r="F22" s="3" t="str">
        <f t="shared" si="0"/>
        <v>&lt;span&gt;※父母所在卦象為兌金、震木、巽木，則老師所學廣泛精湛，可以此來推論。&lt;/span&gt;</v>
      </c>
    </row>
    <row r="23" spans="2:6" ht="32.4">
      <c r="B23" t="s">
        <v>2211</v>
      </c>
      <c r="C23" s="11" t="s">
        <v>2961</v>
      </c>
      <c r="D23" s="3" t="s">
        <v>1122</v>
      </c>
      <c r="E23" s="3" t="s">
        <v>1124</v>
      </c>
      <c r="F23" s="3" t="str">
        <f t="shared" si="0"/>
        <v>&lt;span&gt;※父母所在卦象為離火、乾金、坤土，則老師所學專一深入。&lt;/span&gt;</v>
      </c>
    </row>
    <row r="24" spans="2:6" ht="32.4">
      <c r="B24" t="s">
        <v>1287</v>
      </c>
      <c r="C24" s="10" t="s">
        <v>2962</v>
      </c>
      <c r="D24" s="20" t="s">
        <v>1120</v>
      </c>
      <c r="E24" s="20" t="s">
        <v>1123</v>
      </c>
      <c r="F24" s="3" t="str">
        <f t="shared" si="0"/>
        <v>&lt;span&gt;&lt;b&gt;本象同鄉在內，則離家不遠；他宮異地在外，則隔屬須遙。&lt;/b&gt;&lt;/span&gt;</v>
      </c>
    </row>
    <row r="25" spans="2:6" ht="54">
      <c r="B25" t="s">
        <v>1288</v>
      </c>
      <c r="C25" s="11" t="s">
        <v>2963</v>
      </c>
      <c r="D25" s="3" t="s">
        <v>1122</v>
      </c>
      <c r="E25" s="3" t="s">
        <v>1124</v>
      </c>
      <c r="F25" s="3" t="str">
        <f t="shared" si="0"/>
        <v>&lt;span&gt;※用神父母的卦象是在本卦宮內，如天風姤本卦宮為乾卦，父母在外卦即在本卦宮內，為此老師上學地點離家不遠。若在他卦宮則是離家較遠。&lt;/span&gt;</v>
      </c>
    </row>
    <row r="26" spans="2:6" ht="18">
      <c r="B26" t="s">
        <v>1289</v>
      </c>
      <c r="C26" s="10" t="s">
        <v>2964</v>
      </c>
      <c r="D26" s="20" t="s">
        <v>1120</v>
      </c>
      <c r="E26" s="20" t="s">
        <v>1123</v>
      </c>
      <c r="F26" s="3" t="str">
        <f t="shared" si="0"/>
        <v>&lt;span&gt;&lt;b&gt;與世相生，非親則友；與官交變，不貴亦榮。&lt;/b&gt;&lt;/span&gt;</v>
      </c>
    </row>
    <row r="27" spans="2:6" ht="36">
      <c r="B27" t="s">
        <v>1290</v>
      </c>
      <c r="C27" s="11" t="s">
        <v>2965</v>
      </c>
      <c r="D27" s="3" t="s">
        <v>1122</v>
      </c>
      <c r="E27" s="3" t="s">
        <v>1124</v>
      </c>
      <c r="F27" s="3" t="str">
        <f t="shared" si="0"/>
        <v>&lt;span&gt;※用神父母生我方世爻，則老師和我非親即友，或是因緣很投緣、一見如故。&lt;/span&gt;</v>
      </c>
    </row>
    <row r="28" spans="2:6" ht="54">
      <c r="B28" t="s">
        <v>1291</v>
      </c>
      <c r="C28" s="11" t="s">
        <v>2966</v>
      </c>
      <c r="D28" s="3" t="s">
        <v>1122</v>
      </c>
      <c r="E28" s="3" t="s">
        <v>1124</v>
      </c>
      <c r="F28" s="3" t="str">
        <f t="shared" si="0"/>
        <v>&lt;span&gt;※用神父母動化為官星，為老師他日可能會往公職發展，或被招聘為政府官員、顧問、承接政府專案等，富貴榮華指日可待，若是跟此老師來學習，當然也會受到其庇蔭。&lt;/span&gt;</v>
      </c>
    </row>
    <row r="29" spans="2:6" ht="32.4">
      <c r="B29" t="s">
        <v>1292</v>
      </c>
      <c r="C29" s="10" t="s">
        <v>2967</v>
      </c>
      <c r="D29" s="20" t="s">
        <v>1120</v>
      </c>
      <c r="E29" s="20" t="s">
        <v>1123</v>
      </c>
      <c r="F29" s="3" t="str">
        <f t="shared" si="0"/>
        <v>&lt;span&gt;&lt;b&gt;靜合福爻，喜遇循循之善誘；動加龍德，怕逢凜凜之威嚴。&lt;/b&gt;&lt;/span&gt;</v>
      </c>
    </row>
    <row r="30" spans="2:6" ht="48.6">
      <c r="B30" t="s">
        <v>1293</v>
      </c>
      <c r="C30" s="11" t="s">
        <v>2968</v>
      </c>
      <c r="D30" s="3" t="s">
        <v>1122</v>
      </c>
      <c r="E30" s="3" t="s">
        <v>1124</v>
      </c>
      <c r="F30" s="3" t="str">
        <f t="shared" si="0"/>
        <v>&lt;span&gt;※父母和子孫福神本相剋，因為安靜不動此時又來相合，會遇到很嚴厲要求、循循善誘、囉唆不斷，但是又對你很好、感情很深的老師。&lt;/span&gt;</v>
      </c>
    </row>
    <row r="31" spans="2:6" ht="54">
      <c r="B31" t="s">
        <v>1294</v>
      </c>
      <c r="C31" s="11" t="s">
        <v>2969</v>
      </c>
      <c r="D31" s="3" t="s">
        <v>1122</v>
      </c>
      <c r="E31" s="3" t="s">
        <v>1124</v>
      </c>
      <c r="F31" s="3" t="str">
        <f t="shared" si="0"/>
        <v>&lt;span&gt;※但父母如發動動爻會旺相來剋子孫，又有青龍，此老師會有大將之風帶兵的威嚴，對你的要求會很嚴厲不假詞色，讓人心生害怕有壓迫感。&lt;/span&gt;</v>
      </c>
    </row>
    <row r="32" spans="2:6" ht="18">
      <c r="B32" t="s">
        <v>1295</v>
      </c>
      <c r="C32" s="11" t="s">
        <v>2970</v>
      </c>
      <c r="D32" s="3" t="s">
        <v>1122</v>
      </c>
      <c r="E32" s="3" t="s">
        <v>1124</v>
      </c>
      <c r="F32" s="3" t="str">
        <f t="shared" si="0"/>
        <v>&lt;span&gt;父入墓中，邊孝先愛眠懶讀；文臨身上，李老聘博古通令。&lt;/span&gt;</v>
      </c>
    </row>
    <row r="33" spans="2:6" ht="54">
      <c r="B33" t="s">
        <v>1296</v>
      </c>
      <c r="C33" s="11" t="s">
        <v>2971</v>
      </c>
      <c r="D33" s="3" t="s">
        <v>1122</v>
      </c>
      <c r="E33" s="3" t="s">
        <v>1124</v>
      </c>
      <c r="F33" s="3" t="str">
        <f t="shared" si="0"/>
        <v>&lt;span&gt;※父母用神為墓地或五行為土，為心性慵懶沈悶保守、貪好休息睡眠，對於學生教導會有書懶的現象。若是有日辰外來家長來沖剋要求，或許會稍微改變一下。&lt;/span&gt;</v>
      </c>
    </row>
    <row r="34" spans="2:6" ht="36">
      <c r="C34" s="11" t="s">
        <v>2972</v>
      </c>
      <c r="D34" s="3" t="s">
        <v>1122</v>
      </c>
      <c r="E34" s="3" t="s">
        <v>1124</v>
      </c>
      <c r="F34" s="3" t="str">
        <f t="shared" si="0"/>
        <v>&lt;span&gt;※文為父母文書，父母在世爻或旺相，則此師學問淵博、通古今，如老子般才學兼修。&lt;/span&gt;</v>
      </c>
    </row>
    <row r="35" spans="2:6" ht="32.4">
      <c r="C35" s="10" t="s">
        <v>2973</v>
      </c>
      <c r="D35" s="20" t="s">
        <v>1120</v>
      </c>
      <c r="E35" s="20" t="s">
        <v>1123</v>
      </c>
      <c r="F35" s="3" t="str">
        <f t="shared" si="0"/>
        <v>&lt;span&gt;&lt;b&gt;母化子孫，必主能詩能賦；鬼連兄煞，定然多詐多奸。&lt;/b&gt;&lt;/span&gt;</v>
      </c>
    </row>
    <row r="36" spans="2:6" ht="54">
      <c r="C36" s="11" t="s">
        <v>2974</v>
      </c>
      <c r="D36" s="3" t="s">
        <v>1122</v>
      </c>
      <c r="E36" s="3" t="s">
        <v>1124</v>
      </c>
      <c r="F36" s="3" t="str">
        <f t="shared" si="0"/>
        <v>&lt;span&gt;※父母動化為子孫，子孫主才華洋溢、新潮改革，則此師不守舊、博學多聞、多才多藝、勇於創新，只是會有子孫任性不拘、反傳統道德的缺點，若沒協調好可能褒貶不一，看學生的適應喜好性了。&lt;/span&gt;</v>
      </c>
    </row>
    <row r="37" spans="2:6" ht="54">
      <c r="C37" s="11" t="s">
        <v>2975</v>
      </c>
      <c r="D37" s="3" t="s">
        <v>1122</v>
      </c>
      <c r="E37" s="3" t="s">
        <v>1124</v>
      </c>
      <c r="F37" s="3" t="str">
        <f t="shared" si="0"/>
        <v>&lt;span&gt;※卦中鬼爻動爻化為兄弟，此師性情狡猾、詭詐多端、圖謀財利、重視本身慾望，若又剋傷世爻，和學生間因圖謀不當而會有許多爭執口舌是非發生。&lt;/span&gt;</v>
      </c>
    </row>
    <row r="38" spans="2:6" ht="32.4">
      <c r="C38" s="10" t="s">
        <v>2976</v>
      </c>
      <c r="D38" s="20" t="s">
        <v>1120</v>
      </c>
      <c r="E38" s="20" t="s">
        <v>1123</v>
      </c>
      <c r="F38" s="3" t="str">
        <f t="shared" si="0"/>
        <v>&lt;span&gt;&lt;b&gt;口是心非，臨空亡而發動；彼延此請，持世應而興隆。&lt;/b&gt;&lt;/span&gt;</v>
      </c>
    </row>
    <row r="39" spans="2:6" ht="54">
      <c r="C39" s="11" t="s">
        <v>2977</v>
      </c>
      <c r="D39" s="3" t="s">
        <v>1122</v>
      </c>
      <c r="E39" s="3" t="s">
        <v>1124</v>
      </c>
      <c r="F39" s="3" t="str">
        <f t="shared" si="0"/>
        <v>&lt;span&gt;※父母用神空亡又是動爻，或是動爻化為空亡，表此師另有計畫打算，而且心已不在教學跟學生的互動上，因此會有口是心非、敷衍推辭的狀況。&lt;/span&gt;</v>
      </c>
    </row>
    <row r="40" spans="2:6" ht="54">
      <c r="C40" s="11" t="s">
        <v>2978</v>
      </c>
      <c r="D40" s="3" t="s">
        <v>1122</v>
      </c>
      <c r="E40" s="3" t="s">
        <v>1124</v>
      </c>
      <c r="F40" s="3" t="str">
        <f t="shared" si="0"/>
        <v>&lt;span&gt;※世應皆發動生父母，為多方學院聘請此老師，若世爻或應爻為父母，則雙方意氣相投、教學理念一致，能讓學院學生眾多喜愛、學務興隆。&lt;/span&gt;</v>
      </c>
    </row>
    <row r="41" spans="2:6" ht="32.4">
      <c r="C41" s="10" t="s">
        <v>2979</v>
      </c>
      <c r="D41" s="20" t="s">
        <v>1120</v>
      </c>
      <c r="E41" s="20" t="s">
        <v>1123</v>
      </c>
      <c r="F41" s="3" t="str">
        <f t="shared" si="0"/>
        <v>&lt;span&gt;&lt;b&gt;應值母而生世，須知假借；父在外而福合，必是擔囊。&lt;/b&gt;&lt;/span&gt;</v>
      </c>
    </row>
    <row r="42" spans="2:6" ht="36">
      <c r="C42" s="11" t="s">
        <v>2980</v>
      </c>
      <c r="D42" s="3" t="s">
        <v>1122</v>
      </c>
      <c r="E42" s="3" t="s">
        <v>1124</v>
      </c>
      <c r="F42" s="3" t="str">
        <f t="shared" si="0"/>
        <v>&lt;span&gt;※應爻為父母來生世爻，老師是向其他學院借調來教學，為暫時性的課程。&lt;/span&gt;</v>
      </c>
    </row>
    <row r="43" spans="2:6" ht="54">
      <c r="C43" s="11" t="s">
        <v>2981</v>
      </c>
      <c r="D43" s="3" t="s">
        <v>1122</v>
      </c>
      <c r="E43" s="3" t="s">
        <v>1124</v>
      </c>
      <c r="F43" s="3" t="str">
        <f t="shared" si="0"/>
        <v>&lt;span&gt;※父母老師在外卦，而子孫或世爻去相合，合表相黏、緣深，為學生對老師感覺甚好有感情，而去求學跟隨，若是老師四處教學，學生也會不怕辛苦帶著行囊跟著四處遊學。&lt;/span&gt;</v>
      </c>
    </row>
    <row r="44" spans="2:6" ht="32.4">
      <c r="C44" s="10" t="s">
        <v>2982</v>
      </c>
      <c r="D44" s="20" t="s">
        <v>1120</v>
      </c>
      <c r="E44" s="20" t="s">
        <v>1123</v>
      </c>
      <c r="F44" s="3" t="str">
        <f t="shared" si="0"/>
        <v>&lt;span&gt;&lt;b&gt;鬼化文書剋世，則訟由子學；月扶福德日生，則青出於藍。&lt;/b&gt;&lt;/span&gt;</v>
      </c>
    </row>
    <row r="45" spans="2:6" ht="54">
      <c r="C45" s="11" t="s">
        <v>2983</v>
      </c>
      <c r="D45" s="3" t="s">
        <v>1122</v>
      </c>
      <c r="E45" s="3" t="s">
        <v>1124</v>
      </c>
      <c r="F45" s="3" t="str">
        <f t="shared" si="0"/>
        <v>&lt;span&gt;※卦中鬼爻動化為父母，老師的出身背景複雜，由商業界或政府公門或社會人士來擔任，若是有來剋傷世爻，表此師有對學生做不當的行為，往後會有爭執是非的問題。&lt;/span&gt;</v>
      </c>
    </row>
    <row r="46" spans="2:6" ht="36">
      <c r="C46" s="11" t="s">
        <v>2984</v>
      </c>
      <c r="D46" s="3" t="s">
        <v>1122</v>
      </c>
      <c r="E46" s="3" t="s">
        <v>1124</v>
      </c>
      <c r="F46" s="3" t="str">
        <f t="shared" si="0"/>
        <v>&lt;span&gt;父母動化為鬼星，則是老師去從事商業界、政府、其他顧問研究等發展。&lt;/span&gt;</v>
      </c>
    </row>
    <row r="47" spans="2:6" ht="36">
      <c r="C47" s="11" t="s">
        <v>2985</v>
      </c>
      <c r="D47" s="3" t="s">
        <v>1122</v>
      </c>
      <c r="E47" s="3" t="s">
        <v>1124</v>
      </c>
      <c r="F47" s="3" t="str">
        <f t="shared" si="0"/>
        <v>&lt;span&gt;※日辰月建主外來影響生助子孫，子孫主學生、才華、創新，為此外來學生學習優秀，當可青出於藍超越老師的學識和發展。&lt;/span&gt;</v>
      </c>
    </row>
    <row r="48" spans="2:6" ht="36">
      <c r="C48" s="11" t="s">
        <v>2986</v>
      </c>
      <c r="D48" s="3" t="s">
        <v>1122</v>
      </c>
      <c r="E48" s="3" t="s">
        <v>1124</v>
      </c>
      <c r="F48" s="3" t="str">
        <f t="shared" si="0"/>
        <v>&lt;span&gt;或是此老師受到外來的其他學識影響，而有創新改革的突破研究，超越其以往自身的學術領域發展。&lt;/span&gt;</v>
      </c>
    </row>
    <row r="49" spans="3:6" ht="18">
      <c r="C49" s="11" t="s">
        <v>2987</v>
      </c>
      <c r="D49" s="3" t="s">
        <v>1122</v>
      </c>
      <c r="E49" s="3" t="s">
        <v>1124</v>
      </c>
      <c r="F49" s="3" t="str">
        <f t="shared" si="0"/>
        <v>&lt;span&gt;刑剋同傷父子，必罹其害；合生為助官鬼，莫受其扶。&lt;/span&gt;</v>
      </c>
    </row>
    <row r="50" spans="3:6" ht="72">
      <c r="C50" s="11" t="s">
        <v>2988</v>
      </c>
      <c r="D50" s="3" t="s">
        <v>1122</v>
      </c>
      <c r="E50" s="3" t="s">
        <v>1124</v>
      </c>
      <c r="F50" s="3" t="str">
        <f t="shared" si="0"/>
        <v>&lt;span&gt;※此句的「父」應該是指學生的家長父母取為世爻，卦中父母用神若同時來剋傷世爻家長和子孫學生，父子兩人都會遭受到此師的欺騙傷害，尤其是在宗教信仰的追隨上，通常都是家人親友一起來共修，若非良師所受傷害的信眾將會很多。&lt;/span&gt;</v>
      </c>
    </row>
    <row r="51" spans="3:6" ht="36">
      <c r="C51" s="11" t="s">
        <v>2989</v>
      </c>
      <c r="D51" s="3" t="s">
        <v>1122</v>
      </c>
      <c r="E51" s="3" t="s">
        <v>1124</v>
      </c>
      <c r="F51" s="3" t="str">
        <f t="shared" si="0"/>
        <v>&lt;span&gt;※卦中鬼爻若在動生或相合父母老師，則其危害會更加地嚴重，斂財騙色、家破人亡都有可能發生。&lt;/span&gt;</v>
      </c>
    </row>
    <row r="52" spans="3:6" ht="32.4">
      <c r="C52" s="10" t="s">
        <v>2990</v>
      </c>
      <c r="D52" s="20" t="s">
        <v>1120</v>
      </c>
      <c r="E52" s="20" t="s">
        <v>1123</v>
      </c>
      <c r="F52" s="3" t="str">
        <f t="shared" si="0"/>
        <v>&lt;span&gt;&lt;b&gt;或擊或沖，父母逢之不久；或空或陷，世身見之不成。&lt;/b&gt;&lt;/span&gt;</v>
      </c>
    </row>
    <row r="53" spans="3:6" ht="36">
      <c r="C53" s="11" t="s">
        <v>2991</v>
      </c>
      <c r="D53" s="3" t="s">
        <v>1122</v>
      </c>
      <c r="E53" s="3" t="s">
        <v>1124</v>
      </c>
      <c r="F53" s="3" t="str">
        <f t="shared" si="0"/>
        <v>&lt;span&gt;※父母老師被沖剋受傷，或是父母去攻擊剋傷子孫，則此師都無法長久在此教學，因為跟學生之間的衝突不和難以持續相處。&lt;/span&gt;</v>
      </c>
    </row>
    <row r="54" spans="3:6" ht="32.4">
      <c r="C54" s="11" t="s">
        <v>2992</v>
      </c>
      <c r="D54" s="3" t="s">
        <v>1122</v>
      </c>
      <c r="E54" s="3" t="s">
        <v>1124</v>
      </c>
      <c r="F54" s="3" t="str">
        <f t="shared" si="0"/>
        <v>&lt;span&gt;※世爻逢空亡則是學生本身無意在此求學，此一課程學習也很難成。&lt;/span&gt;</v>
      </c>
    </row>
    <row r="55" spans="3:6" ht="32.4">
      <c r="C55" s="10" t="s">
        <v>2993</v>
      </c>
      <c r="D55" s="20" t="s">
        <v>1120</v>
      </c>
      <c r="E55" s="20" t="s">
        <v>1123</v>
      </c>
      <c r="F55" s="3" t="str">
        <f t="shared" si="0"/>
        <v>&lt;span&gt;&lt;b&gt;財化父爻，妻族薦之于不日；母藏福德，僧家設帳于先年。&lt;/b&gt;&lt;/span&gt;</v>
      </c>
    </row>
    <row r="56" spans="3:6" ht="54">
      <c r="C56" s="11" t="s">
        <v>2994</v>
      </c>
      <c r="D56" s="3" t="s">
        <v>1122</v>
      </c>
      <c r="E56" s="3" t="s">
        <v>1124</v>
      </c>
      <c r="F56" s="3" t="str">
        <f t="shared" si="0"/>
        <v>&lt;span&gt;※妻財動化為父母老師，為妻子的家族來推薦此一老師。或是卦中已有一父母老師，妻星動會來剋父母老師，表妻子對此老師有意見，又化為父母表另外推薦一新老師來教導課程。&lt;/span&gt;</v>
      </c>
    </row>
    <row r="57" spans="3:6" ht="48.6">
      <c r="C57" s="11" t="s">
        <v>2995</v>
      </c>
      <c r="D57" s="3" t="s">
        <v>1122</v>
      </c>
      <c r="E57" s="3" t="s">
        <v>1124</v>
      </c>
      <c r="F57" s="3" t="str">
        <f t="shared" si="0"/>
        <v>&lt;span&gt;※父母老師伏藏在子孫之下，子孫又主僧道修行，所以參訪此師是在寺院之中，或為學生需往寺院去修行學習，而非一般的學識課程。&lt;/span&gt;</v>
      </c>
    </row>
    <row r="58" spans="3:6" ht="36">
      <c r="C58" s="11" t="s">
        <v>2996</v>
      </c>
      <c r="D58" s="3" t="s">
        <v>1122</v>
      </c>
      <c r="E58" s="3" t="s">
        <v>1124</v>
      </c>
      <c r="F58" s="3" t="str">
        <f t="shared" si="0"/>
        <v>&lt;span&gt;父母若伏藏於世爻我方，為早已認識的老師，父母伏藏其餘六親可以此類推。&lt;/span&gt;</v>
      </c>
    </row>
    <row r="59" spans="3:6" ht="18">
      <c r="C59" s="10" t="s">
        <v>2997</v>
      </c>
      <c r="D59" s="20" t="s">
        <v>1120</v>
      </c>
      <c r="E59" s="20" t="s">
        <v>1123</v>
      </c>
      <c r="F59" s="3" t="str">
        <f t="shared" si="0"/>
        <v>&lt;span&gt;&lt;b&gt;搜索六爻，無過求理，思量萬事，貴莫讀書。&lt;/b&gt;&lt;/span&gt;</v>
      </c>
    </row>
    <row r="60" spans="3:6" ht="72">
      <c r="C60" s="11" t="s">
        <v>2998</v>
      </c>
      <c r="D60" s="3" t="s">
        <v>1122</v>
      </c>
      <c r="E60" s="3" t="s">
        <v>1124</v>
      </c>
      <c r="F60" s="3" t="str">
        <f t="shared" si="0"/>
        <v>&lt;span&gt;※從卦爻六親去瞭解，只是幫助自己去找到適合的學習因緣，不要過於去論述老師的是非品行，教學之間都有其師生的淵源因緣在，每個師生間都會有不同的互動好壞因緣，合者來、不合者散，若不合緣也不要再去妄造口業隨意批評。&lt;/span&gt;</v>
      </c>
    </row>
    <row r="61" spans="3:6" ht="72">
      <c r="C61" s="11" t="s">
        <v>2999</v>
      </c>
      <c r="D61" s="3" t="s">
        <v>1122</v>
      </c>
      <c r="E61" s="3" t="s">
        <v>1124</v>
      </c>
      <c r="F61" s="3" t="str">
        <f t="shared" si="0"/>
        <v>&lt;span&gt;※一命、二運、三讀書、四行善積陰德、五風水，想要改運創造自己的生命價值，最重要就是在學習，一般學識或是宗教修行都是非常地重要，好的學習因緣自能事半功倍，早日學有所成，才需要以易經卦象來求問於神靈，其實這也已經是在學習的一部份了。&lt;/span&gt;</v>
      </c>
    </row>
  </sheetData>
  <phoneticPr fontId="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A604A-353E-4581-8DC7-3207518427BE}">
  <sheetPr codeName="工作表30"/>
  <dimension ref="B1:F157"/>
  <sheetViews>
    <sheetView topLeftCell="C1" workbookViewId="0">
      <selection activeCell="F157" sqref="F1:F157"/>
    </sheetView>
  </sheetViews>
  <sheetFormatPr defaultRowHeight="16.2"/>
  <cols>
    <col min="2" max="2" width="33" customWidth="1"/>
    <col min="3" max="3" width="77.88671875" style="3" customWidth="1"/>
    <col min="4" max="4" width="11.5546875" style="3" customWidth="1"/>
    <col min="5" max="5" width="12.5546875" style="3" customWidth="1"/>
    <col min="6" max="6" width="72" style="3" customWidth="1"/>
  </cols>
  <sheetData>
    <row r="1" spans="2:6" ht="18">
      <c r="B1" t="s">
        <v>1264</v>
      </c>
      <c r="C1" s="9" t="s">
        <v>3918</v>
      </c>
      <c r="D1" s="20" t="s">
        <v>1120</v>
      </c>
      <c r="E1" s="20" t="s">
        <v>1123</v>
      </c>
      <c r="F1" s="3" t="str">
        <f>D1&amp;C1&amp;E1</f>
        <v>&lt;span&gt;&lt;b&gt;【二十一論、安葬墳墓 】&lt;/b&gt;&lt;/span&gt;</v>
      </c>
    </row>
    <row r="2" spans="2:6" ht="18">
      <c r="B2" t="s">
        <v>1265</v>
      </c>
      <c r="C2" s="9" t="s">
        <v>1125</v>
      </c>
      <c r="D2" s="20" t="s">
        <v>1120</v>
      </c>
      <c r="E2" s="20" t="s">
        <v>1123</v>
      </c>
      <c r="F2" s="3" t="str">
        <f>D2&amp;C2&amp;E2</f>
        <v>&lt;span&gt;&lt;b&gt;『導讀註解說明』&lt;/b&gt;&lt;/span&gt;</v>
      </c>
    </row>
    <row r="3" spans="2:6" ht="72">
      <c r="B3" t="s">
        <v>1266</v>
      </c>
      <c r="C3" s="11" t="s">
        <v>2790</v>
      </c>
      <c r="D3" s="3" t="s">
        <v>1122</v>
      </c>
      <c r="E3" s="3" t="s">
        <v>1124</v>
      </c>
      <c r="F3" s="3" t="str">
        <f t="shared" ref="F3:F66" si="0">D3&amp;C3&amp;E3</f>
        <v>&lt;span&gt;陰宅墳墓風水一直有很大的爭議，是否以前有錢人只要花大錢，請所謂的風水大師來找到好穴位安葬，如此就能興旺家族子孫於萬代呢？那歷代帝王不都是隆重以葬，結果還不是改朝換代直到現代民國，政府依然還是不斷地在輪替中。&lt;/span&gt;</v>
      </c>
    </row>
    <row r="4" spans="2:6" ht="36">
      <c r="B4" t="s">
        <v>1267</v>
      </c>
      <c r="C4" s="11" t="s">
        <v>2791</v>
      </c>
      <c r="D4" s="3" t="s">
        <v>1122</v>
      </c>
      <c r="E4" s="3" t="s">
        <v>1124</v>
      </c>
      <c r="F4" s="3" t="str">
        <f t="shared" si="0"/>
        <v>&lt;span&gt;所以一命、二運、三讀書、四行善、五風水才是對的！好風水還是抵不上好福報的。&lt;/span&gt;</v>
      </c>
    </row>
    <row r="5" spans="2:6" ht="36">
      <c r="B5" t="s">
        <v>1268</v>
      </c>
      <c r="C5" s="11" t="s">
        <v>2792</v>
      </c>
      <c r="D5" s="3" t="s">
        <v>1122</v>
      </c>
      <c r="E5" s="3" t="s">
        <v>1124</v>
      </c>
      <c r="F5" s="3" t="str">
        <f t="shared" si="0"/>
        <v>&lt;span&gt;此篇「安葬墳墓」除了僅供參考，不應再以尋好穴位來造福後代子孫的觀念來看了。&lt;/span&gt;</v>
      </c>
    </row>
    <row r="6" spans="2:6" ht="18">
      <c r="B6" t="s">
        <v>1269</v>
      </c>
      <c r="C6" s="11" t="s">
        <v>2793</v>
      </c>
      <c r="D6" s="3" t="s">
        <v>1122</v>
      </c>
      <c r="E6" s="3" t="s">
        <v>1124</v>
      </c>
      <c r="F6" s="3" t="str">
        <f t="shared" si="0"/>
        <v>&lt;span&gt;而在現今環境應改為以下觀念來運用：&lt;/span&gt;</v>
      </c>
    </row>
    <row r="7" spans="2:6" ht="18">
      <c r="B7" t="s">
        <v>1270</v>
      </c>
      <c r="C7" s="11" t="s">
        <v>2794</v>
      </c>
      <c r="D7" s="3" t="s">
        <v>1122</v>
      </c>
      <c r="E7" s="3" t="s">
        <v>1124</v>
      </c>
      <c r="F7" s="3" t="str">
        <f t="shared" si="0"/>
        <v>&lt;span&gt;1、若有家人過世後，會對家庭產生什麼樣的影響？&lt;/span&gt;</v>
      </c>
    </row>
    <row r="8" spans="2:6" ht="36">
      <c r="B8" t="s">
        <v>1414</v>
      </c>
      <c r="C8" s="11" t="s">
        <v>2795</v>
      </c>
      <c r="D8" s="3" t="s">
        <v>1122</v>
      </c>
      <c r="E8" s="3" t="s">
        <v>1124</v>
      </c>
      <c r="F8" s="3" t="str">
        <f t="shared" si="0"/>
        <v>&lt;span&gt;例如某知名女歌星的母親過世後，她竟然憂鬱症發作從此休息隱退不再唱歌！&lt;/span&gt;</v>
      </c>
    </row>
    <row r="9" spans="2:6" ht="36">
      <c r="B9" t="s">
        <v>1416</v>
      </c>
      <c r="C9" s="11" t="s">
        <v>2796</v>
      </c>
      <c r="D9" s="3" t="s">
        <v>1122</v>
      </c>
      <c r="E9" s="3" t="s">
        <v>1124</v>
      </c>
      <c r="F9" s="3" t="str">
        <f t="shared" si="0"/>
        <v>&lt;span&gt;2、或是家人過世後，是否有得到妥善的施食超渡、功德迴向，其業力福報功德，是否使祂們下地獄或順利去投胎呢？&lt;/span&gt;</v>
      </c>
    </row>
    <row r="10" spans="2:6" ht="36">
      <c r="B10" t="s">
        <v>1417</v>
      </c>
      <c r="C10" s="11" t="s">
        <v>2797</v>
      </c>
      <c r="D10" s="3" t="s">
        <v>1122</v>
      </c>
      <c r="E10" s="3" t="s">
        <v>1124</v>
      </c>
      <c r="F10" s="3" t="str">
        <f t="shared" si="0"/>
        <v>&lt;span&gt;3、或是先人墳位磁場氣脈，是否會對後代家人氣運產生吉凶的干擾？尤其是精神、身體病症。&lt;/span&gt;</v>
      </c>
    </row>
    <row r="11" spans="2:6" ht="32.4">
      <c r="B11" t="s">
        <v>1418</v>
      </c>
      <c r="C11" s="11" t="s">
        <v>2798</v>
      </c>
      <c r="D11" s="3" t="s">
        <v>1122</v>
      </c>
      <c r="E11" s="3" t="s">
        <v>1124</v>
      </c>
      <c r="F11" s="3" t="str">
        <f t="shared" si="0"/>
        <v>&lt;span&gt;4、或是已葬的墳墓有否受到破壞，其地區環境是否有變動等？&lt;/span&gt;</v>
      </c>
    </row>
    <row r="12" spans="2:6" ht="32.4">
      <c r="B12" t="s">
        <v>1419</v>
      </c>
      <c r="C12" s="11" t="s">
        <v>2799</v>
      </c>
      <c r="D12" s="3" t="s">
        <v>1122</v>
      </c>
      <c r="E12" s="3" t="s">
        <v>1124</v>
      </c>
      <c r="F12" s="3" t="str">
        <f t="shared" si="0"/>
        <v>&lt;span&gt;關於陰宅墳地風水不好是否會影響到在世家人的健康貨運勢吉凶呢？&lt;/span&gt;</v>
      </c>
    </row>
    <row r="13" spans="2:6" ht="54">
      <c r="B13" t="s">
        <v>1276</v>
      </c>
      <c r="C13" s="11" t="s">
        <v>3919</v>
      </c>
      <c r="D13" s="3" t="s">
        <v>1122</v>
      </c>
      <c r="E13" s="3" t="s">
        <v>1124</v>
      </c>
      <c r="F13" s="3" t="str">
        <f t="shared" si="0"/>
        <v>&lt;span&gt;這一點在多年的實務服務經驗中，倒是常常遇到祖先因為沒有妥善安奉祭拜，而來影響到在世家人的疾病、意外、事業、財運和婚姻等問題，為何會如此呢？&lt;/span&gt;</v>
      </c>
    </row>
    <row r="14" spans="2:6" ht="18">
      <c r="B14" t="s">
        <v>1277</v>
      </c>
      <c r="C14" s="36"/>
      <c r="D14" s="3" t="s">
        <v>1122</v>
      </c>
      <c r="E14" s="3" t="s">
        <v>1124</v>
      </c>
      <c r="F14" s="3" t="str">
        <f t="shared" si="0"/>
        <v>&lt;span&gt;&lt;/span&gt;</v>
      </c>
    </row>
    <row r="15" spans="2:6" ht="18">
      <c r="B15" t="s">
        <v>1278</v>
      </c>
      <c r="C15" s="11" t="s">
        <v>2800</v>
      </c>
      <c r="D15" s="3" t="s">
        <v>1122</v>
      </c>
      <c r="E15" s="3" t="s">
        <v>1124</v>
      </c>
      <c r="F15" s="3" t="str">
        <f t="shared" si="0"/>
        <v>&lt;span&gt;1、可以用所謂的「血脈磁場」觀念來瞭解。&lt;/span&gt;</v>
      </c>
    </row>
    <row r="16" spans="2:6" ht="108">
      <c r="B16" t="s">
        <v>1279</v>
      </c>
      <c r="C16" s="11" t="s">
        <v>2801</v>
      </c>
      <c r="D16" s="3" t="s">
        <v>1122</v>
      </c>
      <c r="E16" s="3" t="s">
        <v>1124</v>
      </c>
      <c r="F16" s="3" t="str">
        <f t="shared" si="0"/>
        <v>&lt;span&gt;因為先人和在世家人都有血脈相連的基因，這樣會有磁場能量的傳遞，若是先人所葬的墳地磁場能量不佳，此一負面能量也會傳遞給所有的在世親人，是否會對所有的人都產生不好影響，這也要看此一能量的旺衰，若某位家人的本命運衰時，此時就會產生雪上加霜不好的厄運，如精神不振、恍神不安就容易發生意外，易浮躁多疑就會和家人吵鬧，夫妻婚姻就會起衝突變化，甚至生莫明病症、久病醫不好等。&lt;/span&gt;</v>
      </c>
    </row>
    <row r="17" spans="2:6" ht="18">
      <c r="B17" t="s">
        <v>1280</v>
      </c>
      <c r="C17" s="11" t="s">
        <v>2802</v>
      </c>
      <c r="D17" s="3" t="s">
        <v>1122</v>
      </c>
      <c r="E17" s="3" t="s">
        <v>1124</v>
      </c>
      <c r="F17" s="3" t="str">
        <f t="shared" si="0"/>
        <v>&lt;span&gt;2、祖靈來要求超渡祭拜&lt;/span&gt;</v>
      </c>
    </row>
    <row r="18" spans="2:6" ht="72">
      <c r="B18" t="s">
        <v>1281</v>
      </c>
      <c r="C18" s="11" t="s">
        <v>2803</v>
      </c>
      <c r="D18" s="3" t="s">
        <v>1122</v>
      </c>
      <c r="E18" s="3" t="s">
        <v>1124</v>
      </c>
      <c r="F18" s="3" t="str">
        <f t="shared" si="0"/>
        <v>&lt;span&gt;墳地能量不好，相對的也會讓所葬的先人磁場受損，對於先人要去投胎轉世一定會有阻礙，若無法及時來改葬，當然以法會施食祭拜超渡，是最直接有效能來迴向給其能量的方式，也可以將其靈體接引到佛堂寺院的地藏殿中，避免其靈體再受到不當的磁場能量傷害干擾。&lt;/span&gt;</v>
      </c>
    </row>
    <row r="19" spans="2:6" ht="36">
      <c r="B19" t="s">
        <v>1282</v>
      </c>
      <c r="C19" s="11" t="s">
        <v>2804</v>
      </c>
      <c r="D19" s="3" t="s">
        <v>1122</v>
      </c>
      <c r="E19" s="3" t="s">
        <v>1124</v>
      </c>
      <c r="F19" s="3" t="str">
        <f t="shared" si="0"/>
        <v>&lt;span&gt;所以家人間若有以上莫明的意外、病症、是非口角等，或許從卦象中來瞭解是否受到祖墳風水的影響，也是一個很重要的判斷參考。&lt;/span&gt;</v>
      </c>
    </row>
    <row r="20" spans="2:6" ht="32.4">
      <c r="B20" t="s">
        <v>1283</v>
      </c>
      <c r="C20" s="9" t="s">
        <v>2805</v>
      </c>
      <c r="D20" s="20" t="s">
        <v>1120</v>
      </c>
      <c r="E20" s="20" t="s">
        <v>1123</v>
      </c>
      <c r="F20" s="3" t="str">
        <f t="shared" si="0"/>
        <v>&lt;span&gt;&lt;b&gt;＊＊ 卜求安葬墳墓  ，要先瞭解「六親」的用神分類定義來論起 ＊＊&lt;/b&gt;&lt;/span&gt;</v>
      </c>
    </row>
    <row r="21" spans="2:6" ht="36">
      <c r="B21" t="s">
        <v>1284</v>
      </c>
      <c r="C21" s="11" t="s">
        <v>2806</v>
      </c>
      <c r="D21" s="3" t="s">
        <v>1122</v>
      </c>
      <c r="E21" s="3" t="s">
        <v>1124</v>
      </c>
      <c r="F21" s="3" t="str">
        <f t="shared" si="0"/>
        <v>&lt;span&gt;此篇用神取用跟上述又有很大的不同，是以世爻用神看落到初爻到六爻的爻位位置，來作為所葬穴位的好壞。&lt;/span&gt;</v>
      </c>
    </row>
    <row r="22" spans="2:6" ht="32.4">
      <c r="B22" t="s">
        <v>1285</v>
      </c>
      <c r="C22" s="11" t="s">
        <v>2807</v>
      </c>
      <c r="D22" s="3" t="s">
        <v>1122</v>
      </c>
      <c r="E22" s="3" t="s">
        <v>1124</v>
      </c>
      <c r="F22" s="3" t="str">
        <f t="shared" si="0"/>
        <v>&lt;span&gt;世爻穴位在一、二爻，在山頭氣脈中心，氣旺可為王候將相。&lt;/span&gt;</v>
      </c>
    </row>
    <row r="23" spans="2:6" ht="32.4">
      <c r="B23" t="s">
        <v>1286</v>
      </c>
      <c r="C23" s="11" t="s">
        <v>2808</v>
      </c>
      <c r="D23" s="3" t="s">
        <v>1122</v>
      </c>
      <c r="E23" s="3" t="s">
        <v>1124</v>
      </c>
      <c r="F23" s="3" t="str">
        <f t="shared" si="0"/>
        <v>&lt;span&gt;世爻穴位在三、四爻，離山頭氣脈中心近，氣中可為富貴繁華。&lt;/span&gt;</v>
      </c>
    </row>
    <row r="24" spans="2:6" ht="32.4">
      <c r="B24" t="s">
        <v>1287</v>
      </c>
      <c r="C24" s="11" t="s">
        <v>2809</v>
      </c>
      <c r="D24" s="3" t="s">
        <v>1122</v>
      </c>
      <c r="E24" s="3" t="s">
        <v>1124</v>
      </c>
      <c r="F24" s="3" t="str">
        <f t="shared" si="0"/>
        <v>&lt;span&gt;世爻穴位在五、六爻，已遠離山頭氣脈中心，氣虛可為絕嗣無人。&lt;/span&gt;</v>
      </c>
    </row>
    <row r="25" spans="2:6" ht="18">
      <c r="B25" t="s">
        <v>1288</v>
      </c>
      <c r="C25" s="11" t="s">
        <v>2810</v>
      </c>
      <c r="D25" s="3" t="s">
        <v>1122</v>
      </c>
      <c r="E25" s="3" t="s">
        <v>1124</v>
      </c>
      <c r="F25" s="3" t="str">
        <f t="shared" si="0"/>
        <v>&lt;span&gt;世爻穴位在遊魂卦四爻上，可為外鄉經商。&lt;/span&gt;</v>
      </c>
    </row>
    <row r="26" spans="2:6" ht="18">
      <c r="B26" t="s">
        <v>1289</v>
      </c>
      <c r="C26" s="11" t="s">
        <v>2811</v>
      </c>
      <c r="D26" s="3" t="s">
        <v>1122</v>
      </c>
      <c r="E26" s="3" t="s">
        <v>1124</v>
      </c>
      <c r="F26" s="3" t="str">
        <f t="shared" si="0"/>
        <v>&lt;span&gt;世爻穴位在歸魂卦三爻上，可為諸事逢凶。&lt;/span&gt;</v>
      </c>
    </row>
    <row r="27" spans="2:6" ht="36">
      <c r="B27" t="s">
        <v>1290</v>
      </c>
      <c r="C27" s="11" t="s">
        <v>2812</v>
      </c>
      <c r="D27" s="3" t="s">
        <v>1122</v>
      </c>
      <c r="E27" s="3" t="s">
        <v>1124</v>
      </c>
      <c r="F27" s="3" t="str">
        <f t="shared" si="0"/>
        <v>&lt;span&gt;「本命穴位」以入葬人年柱納音五行為穴位，如乙未年生，納音為「金」，以金爻為本命穴位。&lt;/span&gt;</v>
      </c>
    </row>
    <row r="28" spans="2:6" ht="18">
      <c r="B28" t="s">
        <v>1291</v>
      </c>
      <c r="C28" s="9" t="s">
        <v>1145</v>
      </c>
      <c r="D28" s="20" t="s">
        <v>1120</v>
      </c>
      <c r="E28" s="20" t="s">
        <v>1123</v>
      </c>
      <c r="F28" s="3" t="str">
        <f t="shared" si="0"/>
        <v>&lt;span&gt;&lt;b&gt;『白話批解如下』&lt;/b&gt;&lt;/span&gt;</v>
      </c>
    </row>
    <row r="29" spans="2:6" ht="36">
      <c r="B29" t="s">
        <v>1292</v>
      </c>
      <c r="C29" s="10" t="s">
        <v>2813</v>
      </c>
      <c r="D29" s="20" t="s">
        <v>1120</v>
      </c>
      <c r="E29" s="20" t="s">
        <v>1123</v>
      </c>
      <c r="F29" s="3" t="str">
        <f t="shared" si="0"/>
        <v>&lt;span&gt;&lt;b&gt;葬埋之理，乃先王之所定，雖為送死，而然風水之因，特後世之所興，禍福吉凶攸緊，故墳占三代，穴有定爻。&lt;/b&gt;&lt;/span&gt;</v>
      </c>
    </row>
    <row r="30" spans="2:6" ht="36">
      <c r="B30" t="s">
        <v>1293</v>
      </c>
      <c r="C30" s="11" t="s">
        <v>2814</v>
      </c>
      <c r="D30" s="3" t="s">
        <v>1122</v>
      </c>
      <c r="E30" s="3" t="s">
        <v>1124</v>
      </c>
      <c r="F30" s="3" t="str">
        <f t="shared" si="0"/>
        <v>&lt;span&gt;※要好好地安葬先人，是歷代先王聖賢要後人緬懷先人，所制訂的禮儀規矩，甚至都還要守喪1-3年，表示對父母的追思感恩。&lt;/span&gt;</v>
      </c>
    </row>
    <row r="31" spans="2:6" ht="72">
      <c r="B31" t="s">
        <v>1294</v>
      </c>
      <c r="C31" s="11" t="s">
        <v>2815</v>
      </c>
      <c r="D31" s="3" t="s">
        <v>1122</v>
      </c>
      <c r="E31" s="3" t="s">
        <v>1124</v>
      </c>
      <c r="F31" s="3" t="str">
        <f t="shared" si="0"/>
        <v>&lt;span&gt;能有此感恩之心，當能謹遵先人遺訓所教誨，而克己律身、盡職重道、教育兒女，不但可以把自身給做好成就功德，當然還可以把好的傳統、禮義道德給傳承下去， 自然可以來庇蔭後代子孫，而非後人所想只要尋到好穴位風水，自然就能興旺子孫了。&lt;/span&gt;</v>
      </c>
    </row>
    <row r="32" spans="2:6" ht="36">
      <c r="B32" t="s">
        <v>1295</v>
      </c>
      <c r="C32" s="11" t="s">
        <v>2816</v>
      </c>
      <c r="D32" s="3" t="s">
        <v>1122</v>
      </c>
      <c r="E32" s="3" t="s">
        <v>1124</v>
      </c>
      <c r="F32" s="3" t="str">
        <f t="shared" si="0"/>
        <v>&lt;span&gt;※當然好的風水墳場也會有好的磁場感應產生，大概可以來影響到後代三代的子孫，穴位是以世爻來作為判斷上的主角。&lt;/span&gt;</v>
      </c>
    </row>
    <row r="33" spans="2:6" ht="32.4">
      <c r="B33" t="s">
        <v>1296</v>
      </c>
      <c r="C33" s="11" t="s">
        <v>2817</v>
      </c>
      <c r="D33" s="3" t="s">
        <v>1122</v>
      </c>
      <c r="E33" s="3" t="s">
        <v>1124</v>
      </c>
      <c r="F33" s="3" t="str">
        <f t="shared" si="0"/>
        <v>&lt;span&gt;一世二世，子孫出王候將相之英；世四世三，後世主富貴繁華之茂。&lt;/span&gt;</v>
      </c>
    </row>
    <row r="34" spans="2:6" ht="18">
      <c r="C34" s="11" t="s">
        <v>2818</v>
      </c>
      <c r="D34" s="3" t="s">
        <v>1122</v>
      </c>
      <c r="E34" s="3" t="s">
        <v>1124</v>
      </c>
      <c r="F34" s="3" t="str">
        <f t="shared" si="0"/>
        <v>&lt;span&gt;絕嗣無人，端為世居五六；為商出外，祇因世在游魂。&lt;/span&gt;</v>
      </c>
    </row>
    <row r="35" spans="2:6" ht="18">
      <c r="C35" s="11" t="s">
        <v>2819</v>
      </c>
      <c r="D35" s="3" t="s">
        <v>1122</v>
      </c>
      <c r="E35" s="3" t="s">
        <v>1124</v>
      </c>
      <c r="F35" s="3" t="str">
        <f t="shared" si="0"/>
        <v>&lt;span&gt;八純凶兆，歸魂亦作凶；推吉兆相生相合，凶兆相剋相沖。&lt;/span&gt;</v>
      </c>
    </row>
    <row r="36" spans="2:6" ht="54">
      <c r="C36" s="11" t="s">
        <v>2820</v>
      </c>
      <c r="D36" s="3" t="s">
        <v>1122</v>
      </c>
      <c r="E36" s="3" t="s">
        <v>1124</v>
      </c>
      <c r="F36" s="3" t="str">
        <f t="shared" si="0"/>
        <v>&lt;span&gt;※卜求墳墓風水以內卦為山頭、外卦為朝向、世爻為穴位陰宅。若世爻在一、二爻可得山頭內卦卦象五行之生助，如內卦乾金生世爻一爻子水，當然旺相可有庇蔭之氣，後代子孫可出將入相。&lt;/span&gt;</v>
      </c>
    </row>
    <row r="37" spans="2:6" ht="18">
      <c r="C37" s="11" t="s">
        <v>2821</v>
      </c>
      <c r="D37" s="3" t="s">
        <v>1122</v>
      </c>
      <c r="E37" s="3" t="s">
        <v>1124</v>
      </c>
      <c r="F37" s="3" t="str">
        <f t="shared" si="0"/>
        <v>&lt;span&gt;若世爻被內卦所剋衰相，則非好穴位無法庇蔭子孫的。&lt;/span&gt;</v>
      </c>
    </row>
    <row r="38" spans="2:6" ht="36">
      <c r="C38" s="11" t="s">
        <v>2822</v>
      </c>
      <c r="D38" s="3" t="s">
        <v>1122</v>
      </c>
      <c r="E38" s="3" t="s">
        <v>1124</v>
      </c>
      <c r="F38" s="3" t="str">
        <f t="shared" si="0"/>
        <v>&lt;span&gt;※三爻四爻已離山頭中心氣脈稍遠，若得卦象卦氣五行來生助也是富貴榮華而已。&lt;/span&gt;</v>
      </c>
    </row>
    <row r="39" spans="2:6" ht="36">
      <c r="C39" s="11" t="s">
        <v>2823</v>
      </c>
      <c r="D39" s="3" t="s">
        <v>1122</v>
      </c>
      <c r="E39" s="3" t="s">
        <v>1124</v>
      </c>
      <c r="F39" s="3" t="str">
        <f t="shared" si="0"/>
        <v>&lt;span&gt;※五爻六爻已遠離山頭中心氣脈，生助或是剋傷也都影響不大，但世爻若被剋傷，也會影響到子孫的生育能力，使人丁稀少。&lt;/span&gt;</v>
      </c>
    </row>
    <row r="40" spans="2:6" ht="18">
      <c r="C40" s="11" t="s">
        <v>2824</v>
      </c>
      <c r="D40" s="3" t="s">
        <v>1122</v>
      </c>
      <c r="E40" s="3" t="s">
        <v>1124</v>
      </c>
      <c r="F40" s="3" t="str">
        <f t="shared" si="0"/>
        <v>&lt;span&gt;※遊魂世在外卦被卦象所生助，氣脈刺激會往外地行商。&lt;/span&gt;</v>
      </c>
    </row>
    <row r="41" spans="2:6" ht="36">
      <c r="C41" s="11" t="s">
        <v>2825</v>
      </c>
      <c r="D41" s="3" t="s">
        <v>1122</v>
      </c>
      <c r="E41" s="3" t="s">
        <v>1124</v>
      </c>
      <c r="F41" s="3" t="str">
        <f t="shared" si="0"/>
        <v>&lt;span&gt;※歸魂世在內卦，氣脈有鬱結壓抑之相，恐有蔭屍惡氣故不利於子孫的氣運。&lt;/span&gt;</v>
      </c>
    </row>
    <row r="42" spans="2:6" ht="54">
      <c r="C42" s="11" t="s">
        <v>2826</v>
      </c>
      <c r="D42" s="3" t="s">
        <v>1122</v>
      </c>
      <c r="E42" s="3" t="s">
        <v>1124</v>
      </c>
      <c r="F42" s="3" t="str">
        <f t="shared" si="0"/>
        <v>&lt;span&gt;※八純卦世爻穴位都在六爻上，遠離山頭氣脈且世應相沖激盪不安，會有錯亂氣場來影響後代。如易有頭痛、精神問題、情緒不穩等狀況發生。&lt;/span&gt;</v>
      </c>
    </row>
    <row r="43" spans="2:6" ht="32.4">
      <c r="C43" s="11" t="s">
        <v>2827</v>
      </c>
      <c r="D43" s="3" t="s">
        <v>1122</v>
      </c>
      <c r="E43" s="3" t="s">
        <v>1124</v>
      </c>
      <c r="F43" s="3" t="str">
        <f t="shared" si="0"/>
        <v>&lt;span&gt;※世爻被相生相合旺相當為吉相，世爻被剋傷衰相當為凶相。&lt;/span&gt;</v>
      </c>
    </row>
    <row r="44" spans="2:6" ht="32.4">
      <c r="C44" s="10" t="s">
        <v>2828</v>
      </c>
      <c r="D44" s="20" t="s">
        <v>1120</v>
      </c>
      <c r="E44" s="20" t="s">
        <v>1123</v>
      </c>
      <c r="F44" s="3" t="str">
        <f t="shared" si="0"/>
        <v>&lt;span&gt;&lt;b&gt;穴騎龍，龍入穴，穴嫡龍真；山帶水，水連山，山環水抱。&lt;/b&gt;&lt;/span&gt;</v>
      </c>
    </row>
    <row r="45" spans="2:6" ht="54">
      <c r="C45" s="11" t="s">
        <v>2829</v>
      </c>
      <c r="D45" s="3" t="s">
        <v>1122</v>
      </c>
      <c r="E45" s="3" t="s">
        <v>1124</v>
      </c>
      <c r="F45" s="3" t="str">
        <f t="shared" si="0"/>
        <v>&lt;span&gt;※穴為世爻如逢辰土龍，或是五行為土、世十二長生為墓地，則是龍入穴當運入墓之象。或是所葬之人年柱納音五行和世爻相生，亦可為龍入穴。&lt;/span&gt;</v>
      </c>
    </row>
    <row r="46" spans="2:6" ht="54">
      <c r="C46" s="11" t="s">
        <v>2830</v>
      </c>
      <c r="D46" s="3" t="s">
        <v>1122</v>
      </c>
      <c r="E46" s="3" t="s">
        <v>1124</v>
      </c>
      <c r="F46" s="3" t="str">
        <f t="shared" si="0"/>
        <v>&lt;span&gt;※又以內卦為山、外卦為水，內外卦相生則為山帶水、水連山之旺相，山頭氣脈磁場為旺相之地。若外卦又為亥子水，為水帶財象又有財星、子孫在卦爻，則可為後代帶來財氣。&lt;/span&gt;</v>
      </c>
    </row>
    <row r="47" spans="2:6" ht="32.4">
      <c r="C47" s="10" t="s">
        <v>2831</v>
      </c>
      <c r="D47" s="20" t="s">
        <v>1120</v>
      </c>
      <c r="E47" s="20" t="s">
        <v>1123</v>
      </c>
      <c r="F47" s="3" t="str">
        <f t="shared" si="0"/>
        <v>&lt;span&gt;&lt;b&gt;交重逢旺氣，聞雞鳴犬吠之聲；世應拱穴爻，有虎踞龍蟠之勢。&lt;/b&gt;&lt;/span&gt;</v>
      </c>
    </row>
    <row r="48" spans="2:6" ht="54">
      <c r="C48" s="11" t="s">
        <v>2832</v>
      </c>
      <c r="D48" s="3" t="s">
        <v>1122</v>
      </c>
      <c r="E48" s="3" t="s">
        <v>1124</v>
      </c>
      <c r="F48" s="3" t="str">
        <f t="shared" si="0"/>
        <v>&lt;span&gt;※卦中動爻為水火旺相，且在世爻鄰旁，則此穴位鄰近有人居住，而可常聽聞到雞鳴狗吠的聲音，也易受陽氣干擾，會損及山頭穴位氣脈的旺度。&lt;/span&gt;</v>
      </c>
    </row>
    <row r="49" spans="3:6" ht="54">
      <c r="C49" s="11" t="s">
        <v>2833</v>
      </c>
      <c r="D49" s="3" t="s">
        <v>1122</v>
      </c>
      <c r="E49" s="3" t="s">
        <v>1124</v>
      </c>
      <c r="F49" s="3" t="str">
        <f t="shared" si="0"/>
        <v>&lt;span&gt;※本命穴位被世應所生旺相，氣運可旺生後代。若內卦有辰土龍、土墓爻，外卦有寅木虎爻出現，則為龍盤虎踞威勢之象，能出將相或成就大事業的後代。&lt;/span&gt;</v>
      </c>
    </row>
    <row r="50" spans="3:6" ht="32.4">
      <c r="C50" s="10" t="s">
        <v>2834</v>
      </c>
      <c r="D50" s="20" t="s">
        <v>1120</v>
      </c>
      <c r="E50" s="20" t="s">
        <v>1123</v>
      </c>
      <c r="F50" s="3" t="str">
        <f t="shared" si="0"/>
        <v>&lt;span&gt;&lt;b&gt;三合更兼六合，聚氣藏風；來山番作朝山，回頭顧祖。&lt;/b&gt;&lt;/span&gt;</v>
      </c>
    </row>
    <row r="51" spans="3:6" ht="54">
      <c r="C51" s="11" t="s">
        <v>2835</v>
      </c>
      <c r="D51" s="3" t="s">
        <v>1122</v>
      </c>
      <c r="E51" s="3" t="s">
        <v>1124</v>
      </c>
      <c r="F51" s="3" t="str">
        <f t="shared" si="0"/>
        <v>&lt;span&gt;※世為山穴、應為此地山頭和本命穴位三合成局如申子辰等，或是本命穴位和世應相合，將可納聚山頭氣脈，來生助後代健康長壽、功成名就。&lt;/span&gt;</v>
      </c>
    </row>
    <row r="52" spans="3:6" ht="36">
      <c r="C52" s="11" t="s">
        <v>2836</v>
      </c>
      <c r="D52" s="3" t="s">
        <v>1122</v>
      </c>
      <c r="E52" s="3" t="s">
        <v>1124</v>
      </c>
      <c r="F52" s="3" t="str">
        <f t="shared" si="0"/>
        <v>&lt;span&gt;※來山為內卦或世爻、朝山為外卦或應爻，世應同為五行比和，此氣脈會照顧到入葬先人，助其順利去投胎轉世。&lt;/span&gt;</v>
      </c>
    </row>
    <row r="53" spans="3:6" ht="18">
      <c r="C53" s="10" t="s">
        <v>2837</v>
      </c>
      <c r="D53" s="20" t="s">
        <v>1120</v>
      </c>
      <c r="E53" s="20" t="s">
        <v>1123</v>
      </c>
      <c r="F53" s="3" t="str">
        <f t="shared" si="0"/>
        <v>&lt;span&gt;&lt;b&gt;死絕之鬼，邊有荒墳；長生之爻，中有壽穴。&lt;/b&gt;&lt;/span&gt;</v>
      </c>
    </row>
    <row r="54" spans="3:6" ht="36">
      <c r="C54" s="11" t="s">
        <v>2838</v>
      </c>
      <c r="D54" s="3" t="s">
        <v>1122</v>
      </c>
      <c r="E54" s="3" t="s">
        <v>1124</v>
      </c>
      <c r="F54" s="3" t="str">
        <f t="shared" si="0"/>
        <v>&lt;span&gt;※卦中有鬼爻為死絕地，其墳位旁有無人照顧的荒墳，或是此地區穢氣雜氣過旺，不宜來入葬。&lt;/span&gt;</v>
      </c>
    </row>
    <row r="55" spans="3:6" ht="36">
      <c r="C55" s="11" t="s">
        <v>2839</v>
      </c>
      <c r="D55" s="3" t="s">
        <v>1122</v>
      </c>
      <c r="E55" s="3" t="s">
        <v>1124</v>
      </c>
      <c r="F55" s="3" t="str">
        <f t="shared" si="0"/>
        <v>&lt;span&gt;※卦中有出現長生地，可知此地區有好的穴位，能來庇蔭後代健康長壽。&lt;/span&gt;</v>
      </c>
    </row>
    <row r="56" spans="3:6" ht="32.4">
      <c r="C56" s="10" t="s">
        <v>2840</v>
      </c>
      <c r="D56" s="20" t="s">
        <v>1120</v>
      </c>
      <c r="E56" s="20" t="s">
        <v>1123</v>
      </c>
      <c r="F56" s="3" t="str">
        <f t="shared" si="0"/>
        <v>&lt;span&gt;&lt;b&gt;合處與應爻隔斷，內外之向不同；穴中為世日沖開，左右之穴相反。&lt;/b&gt;&lt;/span&gt;</v>
      </c>
    </row>
    <row r="57" spans="3:6" ht="36">
      <c r="C57" s="11" t="s">
        <v>2841</v>
      </c>
      <c r="D57" s="3" t="s">
        <v>1122</v>
      </c>
      <c r="E57" s="3" t="s">
        <v>1124</v>
      </c>
      <c r="F57" s="3" t="str">
        <f t="shared" si="0"/>
        <v>&lt;span&gt;※世爻和本命穴位相合，卻被應爻沖開隔斷，本以內卦方位為朝向，此時需改為以外卦方位為朝向。&lt;/span&gt;</v>
      </c>
    </row>
    <row r="58" spans="3:6" ht="48.6">
      <c r="C58" s="11" t="s">
        <v>2842</v>
      </c>
      <c r="D58" s="3" t="s">
        <v>1122</v>
      </c>
      <c r="E58" s="3" t="s">
        <v>1124</v>
      </c>
      <c r="F58" s="3" t="str">
        <f t="shared" si="0"/>
        <v>&lt;span&gt;※世爻穴位被日辰所沖剋，為有外來的侵擾，或環境上的不配合，或造墳者失察，而將墳位左右做反，或是此墳有施工措施不當之處。&lt;/span&gt;</v>
      </c>
    </row>
    <row r="59" spans="3:6" ht="32.4">
      <c r="C59" s="10" t="s">
        <v>2843</v>
      </c>
      <c r="D59" s="20" t="s">
        <v>1120</v>
      </c>
      <c r="E59" s="20" t="s">
        <v>1123</v>
      </c>
      <c r="F59" s="3" t="str">
        <f t="shared" si="0"/>
        <v>&lt;span&gt;&lt;b&gt;穴道得山形之正，重逢本象之生；世應把山水之關，宜見有情之合。&lt;/b&gt;&lt;/span&gt;</v>
      </c>
    </row>
    <row r="60" spans="3:6" ht="36">
      <c r="C60" s="11" t="s">
        <v>2844</v>
      </c>
      <c r="D60" s="3" t="s">
        <v>1122</v>
      </c>
      <c r="E60" s="3" t="s">
        <v>1124</v>
      </c>
      <c r="F60" s="3" t="str">
        <f t="shared" si="0"/>
        <v>&lt;span&gt;※本命穴位為內卦世爻同一五行，則是得山形之正位，可完全得到此卦象氣脈的旺生。&lt;/span&gt;</v>
      </c>
    </row>
    <row r="61" spans="3:6" ht="54">
      <c r="C61" s="11" t="s">
        <v>2845</v>
      </c>
      <c r="D61" s="3" t="s">
        <v>1122</v>
      </c>
      <c r="E61" s="3" t="s">
        <v>1124</v>
      </c>
      <c r="F61" s="3" t="str">
        <f t="shared" si="0"/>
        <v>&lt;span&gt;※卦爻第六爻為此區的山口水路，世應來和六爻相生相合，可得山口水路的幫助，為此墳不會有路沖、水漫，或受到過往行人的侵擾破壞。反之六爻和世應相沖則墳位易受損壞。&lt;/span&gt;</v>
      </c>
    </row>
    <row r="62" spans="3:6" ht="32.4">
      <c r="C62" s="10" t="s">
        <v>2846</v>
      </c>
      <c r="D62" s="20" t="s">
        <v>1120</v>
      </c>
      <c r="E62" s="20" t="s">
        <v>1123</v>
      </c>
      <c r="F62" s="3" t="str">
        <f t="shared" si="0"/>
        <v>&lt;span&gt;&lt;b&gt;坐山有氣，怕穴逢空廢之爻；本命逢生，忌運入刑傷之地。&lt;/b&gt;&lt;/span&gt;</v>
      </c>
    </row>
    <row r="63" spans="3:6" ht="36">
      <c r="C63" s="11" t="s">
        <v>2847</v>
      </c>
      <c r="D63" s="3" t="s">
        <v>1122</v>
      </c>
      <c r="E63" s="3" t="s">
        <v>1124</v>
      </c>
      <c r="F63" s="3" t="str">
        <f t="shared" si="0"/>
        <v>&lt;span&gt;※坐山為內卦或是世爻所在之卦，世爻穴位為卦象所生，則是有氣旺相。不宜為空亡無氣，或是被日月所來剋傷所廢。&lt;/span&gt;</v>
      </c>
    </row>
    <row r="64" spans="3:6" ht="36">
      <c r="C64" s="11" t="s">
        <v>2848</v>
      </c>
      <c r="D64" s="3" t="s">
        <v>1122</v>
      </c>
      <c r="E64" s="3" t="s">
        <v>1124</v>
      </c>
      <c r="F64" s="3" t="str">
        <f t="shared" si="0"/>
        <v>&lt;span&gt;※本命穴位被生助或逢長生地為佳，最忌為墓絕地或被世爻、動爻、日月所剋傷。&lt;/span&gt;</v>
      </c>
    </row>
    <row r="65" spans="3:6" ht="32.4">
      <c r="C65" s="10" t="s">
        <v>2849</v>
      </c>
      <c r="D65" s="20" t="s">
        <v>1120</v>
      </c>
      <c r="E65" s="20" t="s">
        <v>1123</v>
      </c>
      <c r="F65" s="3" t="str">
        <f t="shared" si="0"/>
        <v>&lt;span&gt;&lt;b&gt;青龍擺尾，就中逢滯氣子孫；白虎昂頭，落處逢生身父母。&lt;/b&gt;&lt;/span&gt;</v>
      </c>
    </row>
    <row r="66" spans="3:6" ht="36">
      <c r="C66" s="11" t="s">
        <v>2850</v>
      </c>
      <c r="D66" s="3" t="s">
        <v>1122</v>
      </c>
      <c r="E66" s="3" t="s">
        <v>1124</v>
      </c>
      <c r="F66" s="3" t="str">
        <f t="shared" si="0"/>
        <v>&lt;span&gt;※世爻為青龍旺相，或有生助子孫爻，可謂青龍擺尾對於後代有病痛、婚姻不順者，會有旺相幫助。&lt;/span&gt;</v>
      </c>
    </row>
    <row r="67" spans="3:6" ht="32.4">
      <c r="C67" s="11" t="s">
        <v>2851</v>
      </c>
      <c r="D67" s="3" t="s">
        <v>1122</v>
      </c>
      <c r="E67" s="3" t="s">
        <v>1124</v>
      </c>
      <c r="F67" s="3" t="str">
        <f t="shared" ref="F67:F130" si="1">D67&amp;C67&amp;E67</f>
        <v>&lt;span&gt;※世爻為白虎動爻，或來剋傷父母爻，對於在世父母會有病厄傷身。&lt;/span&gt;</v>
      </c>
    </row>
    <row r="68" spans="3:6" ht="36">
      <c r="C68" s="10" t="s">
        <v>2852</v>
      </c>
      <c r="D68" s="20" t="s">
        <v>1120</v>
      </c>
      <c r="E68" s="20" t="s">
        <v>1123</v>
      </c>
      <c r="F68" s="3" t="str">
        <f t="shared" si="1"/>
        <v>&lt;span&gt;&lt;b&gt;後來龍，餘氣未盡，有玄武吐舌之形；前朝案，動爻逢沖，為朱雀門口之象。&lt;/b&gt;&lt;/span&gt;</v>
      </c>
    </row>
    <row r="69" spans="3:6" ht="36">
      <c r="C69" s="11" t="s">
        <v>2853</v>
      </c>
      <c r="D69" s="3" t="s">
        <v>1122</v>
      </c>
      <c r="E69" s="3" t="s">
        <v>1124</v>
      </c>
      <c r="F69" s="3" t="str">
        <f t="shared" si="1"/>
        <v>&lt;span&gt;※後為玄武，世爻受日辰所生助，仍可受到餘氣的幫助，猶如玄武吐舌尚有可為。&lt;/span&gt;</v>
      </c>
    </row>
    <row r="70" spans="3:6" ht="32.4">
      <c r="C70" s="11" t="s">
        <v>2854</v>
      </c>
      <c r="D70" s="3" t="s">
        <v>1122</v>
      </c>
      <c r="E70" s="3" t="s">
        <v>1124</v>
      </c>
      <c r="F70" s="3" t="str">
        <f t="shared" si="1"/>
        <v>&lt;span&gt;※前為朱雀，世爻被動爻所沖，此墳恐有前庭開口受損的現象。&lt;/span&gt;</v>
      </c>
    </row>
    <row r="71" spans="3:6" ht="18">
      <c r="C71" s="11" t="s">
        <v>2855</v>
      </c>
      <c r="D71" s="3" t="s">
        <v>1122</v>
      </c>
      <c r="E71" s="3" t="s">
        <v>1124</v>
      </c>
      <c r="F71" s="3" t="str">
        <f t="shared" si="1"/>
        <v>&lt;span&gt;蓋風水為左青龍、右白虎、前朱雀、後玄武之配置。&lt;/span&gt;</v>
      </c>
    </row>
    <row r="72" spans="3:6" ht="32.4">
      <c r="C72" s="10" t="s">
        <v>2856</v>
      </c>
      <c r="D72" s="20" t="s">
        <v>1120</v>
      </c>
      <c r="E72" s="20" t="s">
        <v>1123</v>
      </c>
      <c r="F72" s="3" t="str">
        <f t="shared" si="1"/>
        <v>&lt;span&gt;&lt;b&gt;世坐勾陳之土局，破坎田園；應臨玄武之水爻，溝坑池井。&lt;/b&gt;&lt;/span&gt;</v>
      </c>
    </row>
    <row r="73" spans="3:6" ht="32.4">
      <c r="C73" s="11" t="s">
        <v>2857</v>
      </c>
      <c r="D73" s="3" t="s">
        <v>1122</v>
      </c>
      <c r="E73" s="3" t="s">
        <v>1124</v>
      </c>
      <c r="F73" s="3" t="str">
        <f t="shared" si="1"/>
        <v>&lt;span&gt;※世爻為勾陳五行屬土，此墳有被破壞圍坎而變成田園耕種之象。&lt;/span&gt;</v>
      </c>
    </row>
    <row r="74" spans="3:6" ht="36">
      <c r="C74" s="11" t="s">
        <v>2858</v>
      </c>
      <c r="D74" s="3" t="s">
        <v>1122</v>
      </c>
      <c r="E74" s="3" t="s">
        <v>1124</v>
      </c>
      <c r="F74" s="3" t="str">
        <f t="shared" si="1"/>
        <v>&lt;span&gt;※應爻為玄武五行屬水，此墳有水道溝渠修建經過或開井挖坑，已被破壞之象，需前往察看。&lt;/span&gt;</v>
      </c>
    </row>
    <row r="75" spans="3:6" ht="32.4">
      <c r="C75" s="10" t="s">
        <v>2859</v>
      </c>
      <c r="D75" s="20" t="s">
        <v>1120</v>
      </c>
      <c r="E75" s="20" t="s">
        <v>1123</v>
      </c>
      <c r="F75" s="3" t="str">
        <f t="shared" si="1"/>
        <v>&lt;span&gt;&lt;b&gt;白虎在破耗之位，古墓墳塋；螣蛇臨父母之爻，交加產業。&lt;/b&gt;&lt;/span&gt;</v>
      </c>
    </row>
    <row r="76" spans="3:6" ht="36">
      <c r="C76" s="11" t="s">
        <v>2860</v>
      </c>
      <c r="D76" s="3" t="s">
        <v>1122</v>
      </c>
      <c r="E76" s="3" t="s">
        <v>1124</v>
      </c>
      <c r="F76" s="3" t="str">
        <f t="shared" si="1"/>
        <v>&lt;span&gt;※世爻被剋傷，來剋的爻象、日月為白虎，此墳已成古墓久無人照顧。&lt;/span&gt;</v>
      </c>
    </row>
    <row r="77" spans="3:6" ht="36">
      <c r="C77" s="11" t="s">
        <v>2861</v>
      </c>
      <c r="D77" s="3" t="s">
        <v>1122</v>
      </c>
      <c r="E77" s="3" t="s">
        <v>1124</v>
      </c>
      <c r="F77" s="3" t="str">
        <f t="shared" si="1"/>
        <v>&lt;span&gt;※世爻為父母主契約又有螣蛇，則後代子孫將此墳地轉賣，或轉做為產業之地。&lt;/span&gt;</v>
      </c>
    </row>
    <row r="78" spans="3:6" ht="18">
      <c r="C78" s="10" t="s">
        <v>2862</v>
      </c>
      <c r="D78" s="20" t="s">
        <v>1120</v>
      </c>
      <c r="E78" s="20" t="s">
        <v>1123</v>
      </c>
      <c r="F78" s="3" t="str">
        <f t="shared" si="1"/>
        <v>&lt;span&gt;&lt;b&gt;勾陳土鬼，塚墓纍纍；玄武金神，巖泉滴滴。&lt;/b&gt;&lt;/span&gt;</v>
      </c>
    </row>
    <row r="79" spans="3:6" ht="36">
      <c r="C79" s="11" t="s">
        <v>2863</v>
      </c>
      <c r="D79" s="3" t="s">
        <v>1122</v>
      </c>
      <c r="E79" s="3" t="s">
        <v>1124</v>
      </c>
      <c r="F79" s="3" t="str">
        <f t="shared" si="1"/>
        <v>&lt;span&gt;※世爻為勾陳五行屬土，此墳區墳塚相疊壘壘，我墳恐為侵造或疊坐壓在下。&lt;/span&gt;</v>
      </c>
    </row>
    <row r="80" spans="3:6" ht="36">
      <c r="C80" s="11" t="s">
        <v>2864</v>
      </c>
      <c r="D80" s="3" t="s">
        <v>1122</v>
      </c>
      <c r="E80" s="3" t="s">
        <v>1124</v>
      </c>
      <c r="F80" s="3" t="str">
        <f t="shared" si="1"/>
        <v>&lt;span&gt;※世爻為玄武五行屬金，此墳有泉水滴落或地下水流經，易造成濕氣過重而蔭屍難化。&lt;/span&gt;</v>
      </c>
    </row>
    <row r="81" spans="3:6" ht="32.4">
      <c r="C81" s="10" t="s">
        <v>2865</v>
      </c>
      <c r="D81" s="20" t="s">
        <v>1120</v>
      </c>
      <c r="E81" s="20" t="s">
        <v>1123</v>
      </c>
      <c r="F81" s="3" t="str">
        <f t="shared" si="1"/>
        <v>&lt;span&gt;&lt;b&gt;青龍發動臨子孫，決主新遷；朱雀飛來帶官鬼，必然爭訟。&lt;/b&gt;&lt;/span&gt;</v>
      </c>
    </row>
    <row r="82" spans="3:6" ht="18">
      <c r="C82" s="11" t="s">
        <v>2866</v>
      </c>
      <c r="D82" s="3" t="s">
        <v>1122</v>
      </c>
      <c r="E82" s="3" t="s">
        <v>1124</v>
      </c>
      <c r="F82" s="3" t="str">
        <f t="shared" si="1"/>
        <v>&lt;span&gt;※世爻子孫逢青龍動爻，後代決定重新遷葬或撿骨重做。&lt;/span&gt;</v>
      </c>
    </row>
    <row r="83" spans="3:6" ht="36">
      <c r="C83" s="11" t="s">
        <v>2867</v>
      </c>
      <c r="D83" s="3" t="s">
        <v>1122</v>
      </c>
      <c r="E83" s="3" t="s">
        <v>1124</v>
      </c>
      <c r="F83" s="3" t="str">
        <f t="shared" si="1"/>
        <v>&lt;span&gt;※世爻官鬼逢朱雀，此墳引起後代的爭訟，或有和鄰人起爭執紛擾，或遇徵收抗議紛爭。&lt;/span&gt;</v>
      </c>
    </row>
    <row r="84" spans="3:6" ht="32.4">
      <c r="C84" s="10" t="s">
        <v>2868</v>
      </c>
      <c r="D84" s="20" t="s">
        <v>1120</v>
      </c>
      <c r="E84" s="20" t="s">
        <v>1123</v>
      </c>
      <c r="F84" s="3" t="str">
        <f t="shared" si="1"/>
        <v>&lt;span&gt;&lt;b&gt;應爻加木臨玄武，前有溪橋；日辰沖土鎮螣蛇，邊通道路。&lt;/b&gt;&lt;/span&gt;</v>
      </c>
    </row>
    <row r="85" spans="3:6" ht="32.4">
      <c r="C85" s="11" t="s">
        <v>2869</v>
      </c>
      <c r="D85" s="3" t="s">
        <v>1122</v>
      </c>
      <c r="E85" s="3" t="s">
        <v>1124</v>
      </c>
      <c r="F85" s="3" t="str">
        <f t="shared" si="1"/>
        <v>&lt;span&gt;※應爻為玄武五行屬木，則墳前被加蓋溪橋，恐成過道之路。&lt;/span&gt;</v>
      </c>
    </row>
    <row r="86" spans="3:6" ht="36">
      <c r="C86" s="11" t="s">
        <v>2870</v>
      </c>
      <c r="D86" s="3" t="s">
        <v>1122</v>
      </c>
      <c r="E86" s="3" t="s">
        <v>1124</v>
      </c>
      <c r="F86" s="3" t="str">
        <f t="shared" si="1"/>
        <v>&lt;span&gt;※日辰來沖剋世爻應爻，或來剋世爻應爻為螣蛇，則墳地有修建道路經過，是否墳地有被侵害，需前往察看。&lt;/span&gt;</v>
      </c>
    </row>
    <row r="87" spans="3:6" ht="32.4">
      <c r="C87" s="10" t="s">
        <v>2871</v>
      </c>
      <c r="D87" s="20" t="s">
        <v>1120</v>
      </c>
      <c r="E87" s="20" t="s">
        <v>1123</v>
      </c>
      <c r="F87" s="3" t="str">
        <f t="shared" si="1"/>
        <v>&lt;span&gt;&lt;b&gt;朱雀火發動爻，廚庭坎爨之旁； 青龍財庫相生，店肆庫倉之畔。&lt;/b&gt;&lt;/span&gt;</v>
      </c>
    </row>
    <row r="88" spans="3:6" ht="18">
      <c r="C88" s="11" t="s">
        <v>2872</v>
      </c>
      <c r="D88" s="3" t="s">
        <v>1122</v>
      </c>
      <c r="E88" s="3" t="s">
        <v>1124</v>
      </c>
      <c r="F88" s="3" t="str">
        <f t="shared" si="1"/>
        <v>&lt;span&gt;※世爻為朱雀動爻，墳區鄰旁有興建庭園炊火居住。&lt;/span&gt;</v>
      </c>
    </row>
    <row r="89" spans="3:6" ht="36">
      <c r="C89" s="11" t="s">
        <v>2873</v>
      </c>
      <c r="D89" s="3" t="s">
        <v>1122</v>
      </c>
      <c r="E89" s="3" t="s">
        <v>1124</v>
      </c>
      <c r="F89" s="3" t="str">
        <f t="shared" si="1"/>
        <v>&lt;span&gt;※世爻妻財逢青龍，或被妻財青龍爻所生，其墳旁有倉庫店家出入複雜，恐來侵害墳地。&lt;/span&gt;</v>
      </c>
    </row>
    <row r="90" spans="3:6" ht="32.4">
      <c r="C90" s="10" t="s">
        <v>2874</v>
      </c>
      <c r="D90" s="20" t="s">
        <v>1120</v>
      </c>
      <c r="E90" s="20" t="s">
        <v>1123</v>
      </c>
      <c r="F90" s="3" t="str">
        <f t="shared" si="1"/>
        <v>&lt;span&gt;&lt;b&gt;玄武世飛入穴，暗地偷埋；勾陳土動落空，依山淺葬。&lt;/b&gt;&lt;/span&gt;</v>
      </c>
    </row>
    <row r="91" spans="3:6" ht="18">
      <c r="C91" s="11" t="s">
        <v>2875</v>
      </c>
      <c r="D91" s="3" t="s">
        <v>1122</v>
      </c>
      <c r="E91" s="3" t="s">
        <v>1124</v>
      </c>
      <c r="F91" s="3" t="str">
        <f t="shared" si="1"/>
        <v>&lt;span&gt;※世爻為玄武或日辰為玄武飛入世，為私下暗地偷埋之墳。&lt;/span&gt;</v>
      </c>
    </row>
    <row r="92" spans="3:6" ht="36">
      <c r="C92" s="11" t="s">
        <v>2876</v>
      </c>
      <c r="D92" s="3" t="s">
        <v>1122</v>
      </c>
      <c r="E92" s="3" t="s">
        <v>1124</v>
      </c>
      <c r="F92" s="3" t="str">
        <f t="shared" si="1"/>
        <v>&lt;span&gt;※世爻為勾陳五行屬土動爻，但又是空亡，為此墳建造不用心，隨意依山淺葬，易遭野狗蛇鼠的侵擾破壞。&lt;/span&gt;</v>
      </c>
    </row>
    <row r="93" spans="3:6" ht="36">
      <c r="C93" s="10" t="s">
        <v>2877</v>
      </c>
      <c r="D93" s="20" t="s">
        <v>1120</v>
      </c>
      <c r="E93" s="20" t="s">
        <v>1123</v>
      </c>
      <c r="F93" s="3" t="str">
        <f t="shared" si="1"/>
        <v>&lt;span&gt;&lt;b&gt;日合鬼爻有氣，近神廟社壇之旁； 動臨華蓋逢空，傍佛塔琳宮之所。&lt;/b&gt;&lt;/span&gt;</v>
      </c>
    </row>
    <row r="94" spans="3:6" ht="32.4">
      <c r="C94" s="11" t="s">
        <v>2878</v>
      </c>
      <c r="D94" s="3" t="s">
        <v>1122</v>
      </c>
      <c r="E94" s="3" t="s">
        <v>1124</v>
      </c>
      <c r="F94" s="3" t="str">
        <f t="shared" si="1"/>
        <v>&lt;span&gt;※卦中鬼爻旺相又被日辰外氣來相合，為此墳鄰近宮廟神壇之旁。&lt;/span&gt;</v>
      </c>
    </row>
    <row r="95" spans="3:6" ht="18">
      <c r="C95" s="11" t="s">
        <v>2879</v>
      </c>
      <c r="D95" s="3" t="s">
        <v>1122</v>
      </c>
      <c r="E95" s="3" t="s">
        <v>1124</v>
      </c>
      <c r="F95" s="3" t="str">
        <f t="shared" si="1"/>
        <v>&lt;span&gt;※卦中鬼爻動爻為華蓋空亡，為此墳鄰近佛寺佛塔之處。&lt;/span&gt;</v>
      </c>
    </row>
    <row r="96" spans="3:6" ht="36">
      <c r="C96" s="10" t="s">
        <v>2880</v>
      </c>
      <c r="D96" s="20" t="s">
        <v>1120</v>
      </c>
      <c r="E96" s="20" t="s">
        <v>1123</v>
      </c>
      <c r="F96" s="3" t="str">
        <f t="shared" si="1"/>
        <v>&lt;span&gt;&lt;b&gt;世應逼左右之山，欺穴能虎磕頭； 交重併旬內之水，傷身溝河插腳。&lt;/b&gt;&lt;/span&gt;</v>
      </c>
    </row>
    <row r="97" spans="3:6" ht="36">
      <c r="C97" s="11" t="s">
        <v>2881</v>
      </c>
      <c r="D97" s="3" t="s">
        <v>1122</v>
      </c>
      <c r="E97" s="3" t="s">
        <v>1124</v>
      </c>
      <c r="F97" s="3" t="str">
        <f t="shared" si="1"/>
        <v>&lt;span&gt;※世為辰土龍、應為寅木虎，世應相剋此墳氣脈不安，影響後代懦弱難擔當，易對人磕頭下氣。&lt;/span&gt;</v>
      </c>
    </row>
    <row r="98" spans="3:6" ht="32.4">
      <c r="C98" s="11" t="s">
        <v>2882</v>
      </c>
      <c r="D98" s="3" t="s">
        <v>1122</v>
      </c>
      <c r="E98" s="3" t="s">
        <v>1124</v>
      </c>
      <c r="F98" s="3" t="str">
        <f t="shared" si="1"/>
        <v>&lt;span&gt;※卦爻內水爻動爻發動，為墳內被水入侵積濕，應速前往察看。&lt;/span&gt;</v>
      </c>
    </row>
    <row r="99" spans="3:6" ht="32.4">
      <c r="C99" s="10" t="s">
        <v>2883</v>
      </c>
      <c r="D99" s="20" t="s">
        <v>1120</v>
      </c>
      <c r="E99" s="20" t="s">
        <v>1123</v>
      </c>
      <c r="F99" s="3" t="str">
        <f t="shared" si="1"/>
        <v>&lt;span&gt;&lt;b&gt;生生福合三傳上，百子千孫，重重墓在一爻中，三墳四穴。&lt;/b&gt;&lt;/span&gt;</v>
      </c>
    </row>
    <row r="100" spans="3:6" ht="36">
      <c r="C100" s="11" t="s">
        <v>2884</v>
      </c>
      <c r="D100" s="3" t="s">
        <v>1122</v>
      </c>
      <c r="E100" s="3" t="s">
        <v>1124</v>
      </c>
      <c r="F100" s="3" t="str">
        <f t="shared" si="1"/>
        <v>&lt;span&gt;※三傳即年月日，卦中子孫逢三傳來相生旺相，為後代子孫可健康成長、生育順利百子千孫。&lt;/span&gt;</v>
      </c>
    </row>
    <row r="101" spans="3:6" ht="36">
      <c r="C101" s="11" t="s">
        <v>2885</v>
      </c>
      <c r="D101" s="3" t="s">
        <v>1122</v>
      </c>
      <c r="E101" s="3" t="s">
        <v>1124</v>
      </c>
      <c r="F101" s="3" t="str">
        <f t="shared" si="1"/>
        <v>&lt;span&gt;※世爻為鬼爻又屬土，動爻又化為土，為一穴多墓之象，為有人來侵犯墳地壓葬。&lt;/span&gt;</v>
      </c>
    </row>
    <row r="102" spans="3:6" ht="32.4">
      <c r="C102" s="10" t="s">
        <v>2886</v>
      </c>
      <c r="D102" s="20" t="s">
        <v>1120</v>
      </c>
      <c r="E102" s="20" t="s">
        <v>1123</v>
      </c>
      <c r="F102" s="3" t="str">
        <f t="shared" si="1"/>
        <v>&lt;span&gt;&lt;b&gt;神不入墓，游魂之鬼逢空；鬼已歸山，本命之爻逢合。&lt;/b&gt;&lt;/span&gt;</v>
      </c>
    </row>
    <row r="103" spans="3:6" ht="54">
      <c r="C103" s="11" t="s">
        <v>2887</v>
      </c>
      <c r="D103" s="3" t="s">
        <v>1122</v>
      </c>
      <c r="E103" s="3" t="s">
        <v>1124</v>
      </c>
      <c r="F103" s="3" t="str">
        <f t="shared" si="1"/>
        <v>&lt;span&gt;※世爻或鬼爻逢空亡，為之神不入墓，先人鬼靈無法安入於此墳中，需要另外擇地再葬過。或是已過世先人因其他因素還無法下葬，造成如遊魂不安的現象，易來干擾後代造成健康意外等損害。&lt;/span&gt;</v>
      </c>
    </row>
    <row r="104" spans="3:6" ht="36">
      <c r="C104" s="11" t="s">
        <v>2888</v>
      </c>
      <c r="D104" s="3" t="s">
        <v>1122</v>
      </c>
      <c r="E104" s="3" t="s">
        <v>1124</v>
      </c>
      <c r="F104" s="3" t="str">
        <f t="shared" si="1"/>
        <v>&lt;span&gt;※世爻和本命穴位相合相生，或鬼爻逢墓地，則鬼已歸山安穩入葬，不會再來干擾後代。&lt;/span&gt;</v>
      </c>
    </row>
    <row r="105" spans="3:6" ht="36">
      <c r="C105" s="10" t="s">
        <v>2889</v>
      </c>
      <c r="D105" s="20" t="s">
        <v>1120</v>
      </c>
      <c r="E105" s="20" t="s">
        <v>1123</v>
      </c>
      <c r="F105" s="3" t="str">
        <f t="shared" si="1"/>
        <v>&lt;span&gt;&lt;b&gt;日帶應爻、劫煞入穴，劫塚開棺； 用併世象、動爻剋應，侵人作穴。&lt;/b&gt;&lt;/span&gt;</v>
      </c>
    </row>
    <row r="106" spans="3:6" ht="36">
      <c r="C106" s="11" t="s">
        <v>2890</v>
      </c>
      <c r="D106" s="3" t="s">
        <v>1122</v>
      </c>
      <c r="E106" s="3" t="s">
        <v>1124</v>
      </c>
      <c r="F106" s="3" t="str">
        <f t="shared" si="1"/>
        <v>&lt;span&gt;※世爻被應爻同日辰所剋，為外來侵擾有侵墳開棺、劫偷陪葬的現象。&lt;/span&gt;</v>
      </c>
    </row>
    <row r="107" spans="3:6" ht="36">
      <c r="C107" s="11" t="s">
        <v>2891</v>
      </c>
      <c r="D107" s="3" t="s">
        <v>1122</v>
      </c>
      <c r="E107" s="3" t="s">
        <v>1124</v>
      </c>
      <c r="F107" s="3" t="str">
        <f t="shared" si="1"/>
        <v>&lt;span&gt;※世爻同日辰或又有動爻去剋應爻，為侵犯他人墳地來做墳墓的現象。&lt;/span&gt;</v>
      </c>
    </row>
    <row r="108" spans="3:6" ht="32.4">
      <c r="C108" s="10" t="s">
        <v>2892</v>
      </c>
      <c r="D108" s="20" t="s">
        <v>1120</v>
      </c>
      <c r="E108" s="20" t="s">
        <v>1123</v>
      </c>
      <c r="F108" s="3" t="str">
        <f t="shared" si="1"/>
        <v>&lt;span&gt;&lt;b&gt;客土動而墓爻合，擔土為墳；朝山尊而穴法空，貪峰失穴。&lt;/b&gt;&lt;/span&gt;</v>
      </c>
    </row>
    <row r="109" spans="3:6" ht="36">
      <c r="C109" s="11" t="s">
        <v>2893</v>
      </c>
      <c r="D109" s="3" t="s">
        <v>1122</v>
      </c>
      <c r="E109" s="3" t="s">
        <v>1124</v>
      </c>
      <c r="F109" s="3" t="str">
        <f t="shared" si="1"/>
        <v>&lt;span&gt;※客為應爻外卦來相合世爻，動爻為土則是從其他地方挖土來做此墳，亦有侵犯他人土地來做墳的不好現象。&lt;/span&gt;</v>
      </c>
    </row>
    <row r="110" spans="3:6" ht="54">
      <c r="C110" s="11" t="s">
        <v>2894</v>
      </c>
      <c r="D110" s="3" t="s">
        <v>1122</v>
      </c>
      <c r="E110" s="3" t="s">
        <v>1124</v>
      </c>
      <c r="F110" s="3" t="str">
        <f t="shared" si="1"/>
        <v>&lt;span&gt;※世爻若以選定良好朝山的風水方位，但若世爻逢空亡，則無此福報來葬此風水，猶如貪峰失穴雖執信於陰宅風水寶地之說，仍是不可為、不必強求。&lt;/span&gt;</v>
      </c>
    </row>
    <row r="111" spans="3:6" ht="32.4">
      <c r="C111" s="10" t="s">
        <v>2895</v>
      </c>
      <c r="D111" s="20" t="s">
        <v>1120</v>
      </c>
      <c r="E111" s="20" t="s">
        <v>1123</v>
      </c>
      <c r="F111" s="3" t="str">
        <f t="shared" si="1"/>
        <v>&lt;span&gt;&lt;b&gt;子孫空在日辰之後，穴在平陽； 兄弟爻落世應之間，墳遷兩界。&lt;/b&gt;&lt;/span&gt;</v>
      </c>
    </row>
    <row r="112" spans="3:6" ht="36">
      <c r="C112" s="11" t="s">
        <v>2896</v>
      </c>
      <c r="D112" s="3" t="s">
        <v>1122</v>
      </c>
      <c r="E112" s="3" t="s">
        <v>1124</v>
      </c>
      <c r="F112" s="3" t="str">
        <f t="shared" si="1"/>
        <v>&lt;span&gt;※卦中子孫逢空亡，且在日辰地支之後，則此墳適宜葬在平地開闊向陽的地區。&lt;/span&gt;</v>
      </c>
    </row>
    <row r="113" spans="3:6" ht="18">
      <c r="C113" s="11" t="s">
        <v>2897</v>
      </c>
      <c r="D113" s="3" t="s">
        <v>1122</v>
      </c>
      <c r="E113" s="3" t="s">
        <v>1124</v>
      </c>
      <c r="F113" s="3" t="str">
        <f t="shared" si="1"/>
        <v>&lt;span&gt;※兄弟落在世應之間，此墳需有破財重新遷葬到第二地去。&lt;/span&gt;</v>
      </c>
    </row>
    <row r="114" spans="3:6" ht="36">
      <c r="C114" s="10" t="s">
        <v>2898</v>
      </c>
      <c r="D114" s="20" t="s">
        <v>1120</v>
      </c>
      <c r="E114" s="20" t="s">
        <v>1123</v>
      </c>
      <c r="F114" s="3" t="str">
        <f t="shared" si="1"/>
        <v>&lt;span&gt;&lt;b&gt;日辰與動爻破穴破墓，定合重埋； 世應併穴道沖屍沖棺，當行改葬。&lt;/b&gt;&lt;/span&gt;</v>
      </c>
    </row>
    <row r="115" spans="3:6" ht="32.4">
      <c r="C115" s="11" t="s">
        <v>2899</v>
      </c>
      <c r="D115" s="3" t="s">
        <v>1122</v>
      </c>
      <c r="E115" s="3" t="s">
        <v>1124</v>
      </c>
      <c r="F115" s="3" t="str">
        <f t="shared" si="1"/>
        <v>&lt;span&gt;※日辰和卦中動爻沖剋世爻，為此墳被侵破需要重新改葬重埋。&lt;/span&gt;</v>
      </c>
    </row>
    <row r="116" spans="3:6" ht="36">
      <c r="C116" s="11" t="s">
        <v>2900</v>
      </c>
      <c r="D116" s="3" t="s">
        <v>1122</v>
      </c>
      <c r="E116" s="3" t="s">
        <v>1124</v>
      </c>
      <c r="F116" s="3" t="str">
        <f t="shared" si="1"/>
        <v>&lt;span&gt;或是動爻為鬼化鬼、父化父、財化財、兄化兄皆屬卦爻雙化墳墓妄動之象，也需要改葬為宜。&lt;/span&gt;</v>
      </c>
    </row>
    <row r="117" spans="3:6" ht="36">
      <c r="C117" s="11" t="s">
        <v>2901</v>
      </c>
      <c r="D117" s="3" t="s">
        <v>1122</v>
      </c>
      <c r="E117" s="3" t="s">
        <v>1124</v>
      </c>
      <c r="F117" s="3" t="str">
        <f t="shared" si="1"/>
        <v>&lt;span&gt;※一般以卦爻中木為棺、金為屍、土為墓，若世爻應爻來沖剋上述三個五行，謂之沖屍沖棺最好改葬為佳。&lt;/span&gt;</v>
      </c>
    </row>
    <row r="118" spans="3:6" ht="32.4">
      <c r="C118" s="10" t="s">
        <v>2902</v>
      </c>
      <c r="D118" s="20" t="s">
        <v>1120</v>
      </c>
      <c r="E118" s="20" t="s">
        <v>1123</v>
      </c>
      <c r="F118" s="3" t="str">
        <f t="shared" si="1"/>
        <v>&lt;span&gt;&lt;b&gt;重交生穴，經營非一日之功；龍德臨財，遷造為萬年之計。&lt;/b&gt;&lt;/span&gt;</v>
      </c>
    </row>
    <row r="119" spans="3:6" ht="36">
      <c r="C119" s="11" t="s">
        <v>2903</v>
      </c>
      <c r="D119" s="3" t="s">
        <v>1122</v>
      </c>
      <c r="E119" s="3" t="s">
        <v>1124</v>
      </c>
      <c r="F119" s="3" t="str">
        <f t="shared" si="1"/>
        <v>&lt;span&gt;※世爻被動爻和日辰所生，此墳已經建造很久，有用心花費時間精神在營造打理。&lt;/span&gt;</v>
      </c>
    </row>
    <row r="120" spans="3:6" ht="36">
      <c r="C120" s="11" t="s">
        <v>2904</v>
      </c>
      <c r="D120" s="3" t="s">
        <v>1122</v>
      </c>
      <c r="E120" s="3" t="s">
        <v>1124</v>
      </c>
      <c r="F120" s="3" t="str">
        <f t="shared" si="1"/>
        <v>&lt;span&gt;※世爻為財星又逢青龍，此墳有花費相當錢財來建造，喜星旺相當可為承續萬年久長。&lt;/span&gt;</v>
      </c>
    </row>
    <row r="121" spans="3:6" ht="18">
      <c r="C121" s="10" t="s">
        <v>2905</v>
      </c>
      <c r="D121" s="20" t="s">
        <v>1120</v>
      </c>
      <c r="E121" s="20" t="s">
        <v>1123</v>
      </c>
      <c r="F121" s="3" t="str">
        <f t="shared" si="1"/>
        <v>&lt;span&gt;&lt;b&gt;應飛入穴，必葬他人；煞動臨爻，凶逢小鬼。&lt;/b&gt;&lt;/span&gt;</v>
      </c>
    </row>
    <row r="122" spans="3:6" ht="18">
      <c r="C122" s="11" t="s">
        <v>2906</v>
      </c>
      <c r="D122" s="3" t="s">
        <v>1122</v>
      </c>
      <c r="E122" s="3" t="s">
        <v>1124</v>
      </c>
      <c r="F122" s="3" t="str">
        <f t="shared" si="1"/>
        <v>&lt;span&gt;※應爻生入世爻，此墳已曾有葬過他人。&lt;/span&gt;</v>
      </c>
    </row>
    <row r="123" spans="3:6" ht="36">
      <c r="C123" s="11" t="s">
        <v>2907</v>
      </c>
      <c r="D123" s="3" t="s">
        <v>1122</v>
      </c>
      <c r="E123" s="3" t="s">
        <v>1124</v>
      </c>
      <c r="F123" s="3" t="str">
        <f t="shared" si="1"/>
        <v>&lt;span&gt;※世爻為鬼爻發動動爻，為鬼靈妄動不安需要超渡祭拜供養，否則恐會影響後代家人的精神病症和婚姻等事項。&lt;/span&gt;</v>
      </c>
    </row>
    <row r="124" spans="3:6" ht="32.4">
      <c r="C124" s="10" t="s">
        <v>2908</v>
      </c>
      <c r="D124" s="20" t="s">
        <v>1120</v>
      </c>
      <c r="E124" s="20" t="s">
        <v>1123</v>
      </c>
      <c r="F124" s="3" t="str">
        <f t="shared" si="1"/>
        <v>&lt;span&gt;&lt;b&gt;犯天地六空亡之煞，骸骨不明；穴遇三傳刑之空，屍首損傷。&lt;/b&gt;&lt;/span&gt;</v>
      </c>
    </row>
    <row r="125" spans="3:6" ht="36">
      <c r="C125" s="11" t="s">
        <v>2909</v>
      </c>
      <c r="D125" s="3" t="s">
        <v>1122</v>
      </c>
      <c r="E125" s="3" t="s">
        <v>1124</v>
      </c>
      <c r="F125" s="3" t="str">
        <f t="shared" si="1"/>
        <v>&lt;span&gt;※乾天卦、坤地卦第六爻若為空亡，或八純卦第六爻亦為空亡，則墳地被破壞骸骨散落不明。&lt;/span&gt;</v>
      </c>
    </row>
    <row r="126" spans="3:6" ht="36">
      <c r="C126" s="11" t="s">
        <v>2910</v>
      </c>
      <c r="D126" s="3" t="s">
        <v>1122</v>
      </c>
      <c r="E126" s="3" t="s">
        <v>1124</v>
      </c>
      <c r="F126" s="3" t="str">
        <f t="shared" si="1"/>
        <v>&lt;span&gt;※世爻若逢年月日相刑或是逢空亡，則為骸骨有被外來侵害損傷，如盜墓、旁邊工程、鄰墳侵破、野狗蛇鼠侵入等。&lt;/span&gt;</v>
      </c>
    </row>
    <row r="127" spans="3:6" ht="18">
      <c r="C127" s="10" t="s">
        <v>2911</v>
      </c>
      <c r="D127" s="20" t="s">
        <v>1120</v>
      </c>
      <c r="E127" s="20" t="s">
        <v>1123</v>
      </c>
      <c r="F127" s="3" t="str">
        <f t="shared" si="1"/>
        <v>&lt;span&gt;&lt;b&gt;逢沖逢剋，怕犯凶神；相合相生，真為吉兆。&lt;/b&gt;&lt;/span&gt;</v>
      </c>
    </row>
    <row r="128" spans="3:6" ht="36">
      <c r="C128" s="11" t="s">
        <v>2912</v>
      </c>
      <c r="D128" s="3" t="s">
        <v>1122</v>
      </c>
      <c r="E128" s="3" t="s">
        <v>1124</v>
      </c>
      <c r="F128" s="3" t="str">
        <f t="shared" si="1"/>
        <v>&lt;span&gt;※世爻逢動爻、日月沖剋都是凶相不吉，世爻為鬼爻更是鬼靈凶煞萬分，會有不當氣脈磁場的干擾，對於家人影響不可小看。&lt;/span&gt;</v>
      </c>
    </row>
    <row r="129" spans="3:6" ht="32.4">
      <c r="C129" s="11" t="s">
        <v>2913</v>
      </c>
      <c r="D129" s="3" t="s">
        <v>1122</v>
      </c>
      <c r="E129" s="3" t="s">
        <v>1124</v>
      </c>
      <c r="F129" s="3" t="str">
        <f t="shared" si="1"/>
        <v>&lt;span&gt;※世應相生相合、旺相安穩，當可保家人健康平安、事事順利。&lt;/span&gt;</v>
      </c>
    </row>
    <row r="130" spans="3:6" ht="36">
      <c r="C130" s="10" t="s">
        <v>2914</v>
      </c>
      <c r="D130" s="20" t="s">
        <v>1120</v>
      </c>
      <c r="E130" s="20" t="s">
        <v>1123</v>
      </c>
      <c r="F130" s="3" t="str">
        <f t="shared" si="1"/>
        <v>&lt;span&gt;&lt;b&gt;爻生之子孫，逢官逢貴臨三傳，必作官人；穴中之象數，合祿合財若兩全，當為財主。&lt;/b&gt;&lt;/span&gt;</v>
      </c>
    </row>
    <row r="131" spans="3:6" ht="48.6">
      <c r="C131" s="11" t="s">
        <v>2915</v>
      </c>
      <c r="D131" s="3" t="s">
        <v>1122</v>
      </c>
      <c r="E131" s="3" t="s">
        <v>1124</v>
      </c>
      <c r="F131" s="3" t="str">
        <f t="shared" ref="F131:F157" si="2">D131&amp;C131&amp;E131</f>
        <v>&lt;span&gt;※卦爻子孫被世爻所生，再被年月日所旺生，則可讓後代家人精神氣爽、身體健康，可來勇於任事而功成名就，公門職務中可官居高位。&lt;/span&gt;</v>
      </c>
    </row>
    <row r="132" spans="3:6" ht="32.4">
      <c r="C132" s="11" t="s">
        <v>2916</v>
      </c>
      <c r="D132" s="3" t="s">
        <v>1122</v>
      </c>
      <c r="E132" s="3" t="s">
        <v>1124</v>
      </c>
      <c r="F132" s="3" t="str">
        <f t="shared" si="2"/>
        <v>&lt;span&gt;※世爻的卦象相合財星、子孫，當可庇蔭後代財富滿盈、事業順利。&lt;/span&gt;</v>
      </c>
    </row>
    <row r="133" spans="3:6" ht="32.4">
      <c r="C133" s="10" t="s">
        <v>2917</v>
      </c>
      <c r="D133" s="20" t="s">
        <v>1120</v>
      </c>
      <c r="E133" s="20" t="s">
        <v>1123</v>
      </c>
      <c r="F133" s="3" t="str">
        <f t="shared" si="2"/>
        <v>&lt;span&gt;&lt;b&gt;游魂福德空沖主流蕩逃移，惡鬼凶神變動見死亡凶橫。&lt;/b&gt;&lt;/span&gt;</v>
      </c>
    </row>
    <row r="134" spans="3:6" ht="36">
      <c r="C134" s="11" t="s">
        <v>2918</v>
      </c>
      <c r="D134" s="3" t="s">
        <v>1122</v>
      </c>
      <c r="E134" s="3" t="s">
        <v>1124</v>
      </c>
      <c r="F134" s="3" t="str">
        <f t="shared" si="2"/>
        <v>&lt;span&gt;※卦象為遊魂卦卦中子孫逢空亡，為後代飄疑不定、動盪不安、難居鄉里之中。&lt;/span&gt;</v>
      </c>
    </row>
    <row r="135" spans="3:6" ht="36">
      <c r="C135" s="11" t="s">
        <v>2919</v>
      </c>
      <c r="D135" s="3" t="s">
        <v>1122</v>
      </c>
      <c r="E135" s="3" t="s">
        <v>1124</v>
      </c>
      <c r="F135" s="3" t="str">
        <f t="shared" si="2"/>
        <v>&lt;span&gt;※若再有動化為鬼爻，家人時時可見意外橫死之災厄，需要來超渡祭拜，以安穩鬼煞之氣。&lt;/span&gt;</v>
      </c>
    </row>
    <row r="136" spans="3:6" ht="32.4">
      <c r="C136" s="10" t="s">
        <v>2920</v>
      </c>
      <c r="D136" s="20" t="s">
        <v>1120</v>
      </c>
      <c r="E136" s="20" t="s">
        <v>1123</v>
      </c>
      <c r="F136" s="3" t="str">
        <f t="shared" si="2"/>
        <v>&lt;span&gt;&lt;b&gt;損父母子孫之財鬼，鰥寡孤獨；疊刃刑鬼破之劫亡，疲癃殘疾。&lt;/b&gt;&lt;/span&gt;</v>
      </c>
    </row>
    <row r="137" spans="3:6" ht="36">
      <c r="C137" s="11" t="s">
        <v>2921</v>
      </c>
      <c r="D137" s="3" t="s">
        <v>1122</v>
      </c>
      <c r="E137" s="3" t="s">
        <v>1124</v>
      </c>
      <c r="F137" s="3" t="str">
        <f t="shared" si="2"/>
        <v>&lt;span&gt;※卦中父母受剋傷或伏藏，後代易出孤兒。子孫受剋傷或伏藏，後代難有子嗣。&lt;/span&gt;</v>
      </c>
    </row>
    <row r="138" spans="3:6" ht="36">
      <c r="C138" s="11" t="s">
        <v>2922</v>
      </c>
      <c r="D138" s="3" t="s">
        <v>1122</v>
      </c>
      <c r="E138" s="3" t="s">
        <v>1124</v>
      </c>
      <c r="F138" s="3" t="str">
        <f t="shared" si="2"/>
        <v>&lt;span&gt;財星受剋傷或伏藏，後代婚姻多變化男眾易成鰥夫。夫星受剋傷或伏藏，後代婚姻多變化女重易成寡婦。&lt;/span&gt;</v>
      </c>
    </row>
    <row r="139" spans="3:6" ht="32.4">
      <c r="C139" s="11" t="s">
        <v>2923</v>
      </c>
      <c r="D139" s="3" t="s">
        <v>1122</v>
      </c>
      <c r="E139" s="3" t="s">
        <v>1124</v>
      </c>
      <c r="F139" s="3" t="str">
        <f t="shared" si="2"/>
        <v>&lt;span&gt;不過此一論述僅供參考，吉凶變化還需以整體生剋互動來判斷。&lt;/span&gt;</v>
      </c>
    </row>
    <row r="140" spans="3:6" ht="54">
      <c r="C140" s="11" t="s">
        <v>2924</v>
      </c>
      <c r="D140" s="3" t="s">
        <v>1122</v>
      </c>
      <c r="E140" s="3" t="s">
        <v>1124</v>
      </c>
      <c r="F140" s="3" t="str">
        <f t="shared" si="2"/>
        <v>&lt;span&gt;※世爻被動爻日月來疊疊刑剋， 或是動變為鬼爻，則表後代家人受其祖先鬼煞之氣干擾損傷嚴重，莫明病厄纏身、意外血光頻傳、甚或殘廢癱瘓等凶象。&lt;/span&gt;</v>
      </c>
    </row>
    <row r="141" spans="3:6" ht="32.4">
      <c r="C141" s="10" t="s">
        <v>2925</v>
      </c>
      <c r="D141" s="20" t="s">
        <v>1120</v>
      </c>
      <c r="E141" s="20" t="s">
        <v>1123</v>
      </c>
      <c r="F141" s="3" t="str">
        <f t="shared" si="2"/>
        <v>&lt;span&gt;&lt;b&gt;玄武遇咸池之劫煞，既盜且娼；青龍臨華蓋之空亡，非僧則道。&lt;/b&gt;&lt;/span&gt;</v>
      </c>
    </row>
    <row r="142" spans="3:6" ht="36">
      <c r="C142" s="11" t="s">
        <v>2926</v>
      </c>
      <c r="D142" s="3" t="s">
        <v>1122</v>
      </c>
      <c r="E142" s="3" t="s">
        <v>1124</v>
      </c>
      <c r="F142" s="3" t="str">
        <f t="shared" si="2"/>
        <v>&lt;span&gt;※世爻為鬼爻逢玄武又加十二長生咸池（沐浴桃花地），後代子孫易有人從事盜賊不當工作，或是色情行業等工作。&lt;/span&gt;</v>
      </c>
    </row>
    <row r="143" spans="3:6" ht="32.4">
      <c r="C143" s="11" t="s">
        <v>2927</v>
      </c>
      <c r="D143" s="3" t="s">
        <v>1122</v>
      </c>
      <c r="E143" s="3" t="s">
        <v>1124</v>
      </c>
      <c r="F143" s="3" t="str">
        <f t="shared" si="2"/>
        <v>&lt;span&gt;※世爻為青龍又空亡，後代子孫易有人出道修行，或出家為僧尼。&lt;/span&gt;</v>
      </c>
    </row>
    <row r="144" spans="3:6" ht="32.4">
      <c r="C144" s="10" t="s">
        <v>2928</v>
      </c>
      <c r="D144" s="20" t="s">
        <v>1120</v>
      </c>
      <c r="E144" s="20" t="s">
        <v>1123</v>
      </c>
      <c r="F144" s="3" t="str">
        <f t="shared" si="2"/>
        <v>&lt;span&gt;&lt;b&gt;月卦勾陳之土鬼，瘟疫相傷；陽宮朱雀之凶神，火災煩數。&lt;/b&gt;&lt;/span&gt;</v>
      </c>
    </row>
    <row r="145" spans="3:6" ht="36">
      <c r="C145" s="11" t="s">
        <v>2929</v>
      </c>
      <c r="D145" s="3" t="s">
        <v>1122</v>
      </c>
      <c r="E145" s="3" t="s">
        <v>1124</v>
      </c>
      <c r="F145" s="3" t="str">
        <f t="shared" si="2"/>
        <v>&lt;span&gt;※世爻為鬼爻又勾陳屬土，被月建來生旺，後代子孫易遭受到瘟疫病厄凶運，或意外血光之災。&lt;/span&gt;</v>
      </c>
    </row>
    <row r="146" spans="3:6" ht="36">
      <c r="C146" s="11" t="s">
        <v>2930</v>
      </c>
      <c r="D146" s="3" t="s">
        <v>1122</v>
      </c>
      <c r="E146" s="3" t="s">
        <v>1124</v>
      </c>
      <c r="F146" s="3" t="str">
        <f t="shared" si="2"/>
        <v>&lt;span&gt;※世爻鬼爻在陽卦上，又有朱雀屬火，後代子孫易遭受到火災的意外災害，頻頻來莫明地發生。&lt;/span&gt;</v>
      </c>
    </row>
    <row r="147" spans="3:6" ht="32.4">
      <c r="C147" s="10" t="s">
        <v>2931</v>
      </c>
      <c r="D147" s="20" t="s">
        <v>1120</v>
      </c>
      <c r="E147" s="20" t="s">
        <v>1123</v>
      </c>
      <c r="F147" s="3" t="str">
        <f t="shared" si="2"/>
        <v>&lt;span&gt;&lt;b&gt;父母臨子孫之絕氣，後嗣伶仃；福德臨兄弟之旺宮，假枝興旺。&lt;/b&gt;&lt;/span&gt;</v>
      </c>
    </row>
    <row r="148" spans="3:6" ht="36">
      <c r="C148" s="11" t="s">
        <v>2932</v>
      </c>
      <c r="D148" s="3" t="s">
        <v>1122</v>
      </c>
      <c r="E148" s="3" t="s">
        <v>1124</v>
      </c>
      <c r="F148" s="3" t="str">
        <f t="shared" si="2"/>
        <v>&lt;span&gt;※卦爻中子孫受父母來剋傷，為後代子孫難懷孕生育，易孤獨伶仃一人。&lt;/span&gt;</v>
      </c>
    </row>
    <row r="149" spans="3:6" ht="36">
      <c r="C149" s="11" t="s">
        <v>2933</v>
      </c>
      <c r="D149" s="3" t="s">
        <v>1122</v>
      </c>
      <c r="E149" s="3" t="s">
        <v>1124</v>
      </c>
      <c r="F149" s="3" t="str">
        <f t="shared" si="2"/>
        <v>&lt;span&gt;※卦爻中子孫受兄弟來生助旺相，為後代子孫人丁旺盛，還會有德有為收養友人他方孤子，為假支興旺之象。&lt;/span&gt;</v>
      </c>
    </row>
    <row r="150" spans="3:6" ht="32.4">
      <c r="C150" s="10" t="s">
        <v>2934</v>
      </c>
      <c r="D150" s="20" t="s">
        <v>1120</v>
      </c>
      <c r="E150" s="20" t="s">
        <v>1123</v>
      </c>
      <c r="F150" s="3" t="str">
        <f t="shared" si="2"/>
        <v>&lt;span&gt;&lt;b&gt;動併旬中之凶煞，立見災危；穴臨日下之進神，當臻吉慶。&lt;/b&gt;&lt;/span&gt;</v>
      </c>
    </row>
    <row r="151" spans="3:6" ht="36">
      <c r="C151" s="11" t="s">
        <v>2935</v>
      </c>
      <c r="D151" s="3" t="s">
        <v>1122</v>
      </c>
      <c r="E151" s="3" t="s">
        <v>1124</v>
      </c>
      <c r="F151" s="3" t="str">
        <f t="shared" si="2"/>
        <v>&lt;span&gt;※卦中動爻來生助鬼爻凶煞，若又無子孫來制，當在此旬中的日辰來助，將是災厄立見於家人之中，不可不小心注意。&lt;/span&gt;</v>
      </c>
    </row>
    <row r="152" spans="3:6" ht="36">
      <c r="C152" s="11" t="s">
        <v>2936</v>
      </c>
      <c r="D152" s="3" t="s">
        <v>1122</v>
      </c>
      <c r="E152" s="3" t="s">
        <v>1124</v>
      </c>
      <c r="F152" s="3" t="str">
        <f t="shared" si="2"/>
        <v>&lt;span&gt;※世爻被日辰所生助，卦中又有財星子孫，當是家運亨發、喜慶時時臨門。&lt;/span&gt;</v>
      </c>
    </row>
    <row r="153" spans="3:6" ht="18">
      <c r="C153" s="10" t="s">
        <v>2937</v>
      </c>
      <c r="D153" s="3" t="s">
        <v>1122</v>
      </c>
      <c r="E153" s="3" t="s">
        <v>1124</v>
      </c>
      <c r="F153" s="3" t="str">
        <f t="shared" si="2"/>
        <v>&lt;span&gt;看已形之既往，察過去之未來。&lt;/span&gt;</v>
      </c>
    </row>
    <row r="154" spans="3:6" ht="54">
      <c r="C154" s="11" t="s">
        <v>2938</v>
      </c>
      <c r="D154" s="3" t="s">
        <v>1122</v>
      </c>
      <c r="E154" s="3" t="s">
        <v>1124</v>
      </c>
      <c r="F154" s="3" t="str">
        <f t="shared" si="2"/>
        <v>&lt;span&gt;※命理占卜雖有無形神靈鬼怪的影響，但是其中也是一種統計推論的預測學，所以也有其科學的論述，從以往的累積經驗中，來推論未來可能會發生的吉凶變化，不可偏執用迷信來否定排斥的。&lt;/span&gt;</v>
      </c>
    </row>
    <row r="155" spans="3:6" ht="32.4">
      <c r="C155" s="10" t="s">
        <v>2939</v>
      </c>
      <c r="D155" s="20" t="s">
        <v>1120</v>
      </c>
      <c r="E155" s="20" t="s">
        <v>1123</v>
      </c>
      <c r="F155" s="3" t="str">
        <f t="shared" si="2"/>
        <v>&lt;span&gt;&lt;b&gt;事與世應互同，可見卦中體用； 動與日辰相應，方知爻內吉凶。&lt;/b&gt;&lt;/span&gt;</v>
      </c>
    </row>
    <row r="156" spans="3:6" ht="36">
      <c r="C156" s="11" t="s">
        <v>2940</v>
      </c>
      <c r="D156" s="3" t="s">
        <v>1122</v>
      </c>
      <c r="E156" s="3" t="s">
        <v>1124</v>
      </c>
      <c r="F156" s="3" t="str">
        <f t="shared" si="2"/>
        <v>&lt;span&gt;※所問卜的事情，可從世爻為我方用神、應爻為所問事項，從卦爻中的用神等六親旺衰來判斷。&lt;/span&gt;</v>
      </c>
    </row>
    <row r="157" spans="3:6" ht="36">
      <c r="C157" s="11" t="s">
        <v>2941</v>
      </c>
      <c r="D157" s="3" t="s">
        <v>1122</v>
      </c>
      <c r="E157" s="3" t="s">
        <v>1124</v>
      </c>
      <c r="F157" s="3" t="str">
        <f t="shared" si="2"/>
        <v>&lt;span&gt;※再加上動爻為事情的變化開端，日辰、月建為外來加助或干擾，看和世應用神的互動生剋，即能來明瞭事情的發展吉凶了。&lt;/span&gt;</v>
      </c>
    </row>
  </sheetData>
  <phoneticPr fontId="1"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4F309-E296-4E1A-A4D9-40754F379C83}">
  <sheetPr codeName="工作表29"/>
  <dimension ref="B1:F122"/>
  <sheetViews>
    <sheetView topLeftCell="C1" workbookViewId="0">
      <selection activeCell="H123" sqref="H123"/>
    </sheetView>
  </sheetViews>
  <sheetFormatPr defaultRowHeight="16.2"/>
  <cols>
    <col min="2" max="2" width="33" customWidth="1"/>
    <col min="3" max="3" width="77.88671875" style="3" customWidth="1"/>
    <col min="4" max="4" width="11" style="3" customWidth="1"/>
    <col min="5" max="5" width="12.5546875" style="3" customWidth="1"/>
    <col min="6" max="6" width="72" style="3" customWidth="1"/>
  </cols>
  <sheetData>
    <row r="1" spans="2:6" ht="18">
      <c r="B1" t="s">
        <v>1264</v>
      </c>
      <c r="C1" s="9" t="s">
        <v>3917</v>
      </c>
      <c r="D1" s="20" t="s">
        <v>1120</v>
      </c>
      <c r="E1" s="20" t="s">
        <v>1123</v>
      </c>
      <c r="F1" s="3" t="str">
        <f>D1&amp;C1&amp;E1</f>
        <v>&lt;span&gt;&lt;b&gt;【二十論、家宅搜精分別六爻斷法 】&lt;/b&gt;&lt;/span&gt;</v>
      </c>
    </row>
    <row r="2" spans="2:6" ht="18">
      <c r="B2" t="s">
        <v>1265</v>
      </c>
      <c r="C2" s="9" t="s">
        <v>1125</v>
      </c>
      <c r="D2" s="20" t="s">
        <v>1120</v>
      </c>
      <c r="E2" s="20" t="s">
        <v>1123</v>
      </c>
      <c r="F2" s="3" t="str">
        <f>D2&amp;C2&amp;E2</f>
        <v>&lt;span&gt;&lt;b&gt;『導讀註解說明』&lt;/b&gt;&lt;/span&gt;</v>
      </c>
    </row>
    <row r="3" spans="2:6" ht="54">
      <c r="B3" t="s">
        <v>1266</v>
      </c>
      <c r="C3" s="11" t="s">
        <v>2675</v>
      </c>
      <c r="D3" s="3" t="s">
        <v>1122</v>
      </c>
      <c r="E3" s="3" t="s">
        <v>1124</v>
      </c>
      <c r="F3" s="3" t="str">
        <f t="shared" ref="F3:F66" si="0">D3&amp;C3&amp;E3</f>
        <v>&lt;span&gt;家宅篇以黃金策總斷來看，幾乎是全篇的中心，其內容幾乎含括了家運、六親家人間的互動、事業、官運、婚姻、健康和陽宅風水，其中也包含了爻位定義用神的取用。&lt;/span&gt;</v>
      </c>
    </row>
    <row r="4" spans="2:6" ht="36">
      <c r="B4" t="s">
        <v>1267</v>
      </c>
      <c r="C4" s="11" t="s">
        <v>2676</v>
      </c>
      <c r="D4" s="3" t="s">
        <v>1122</v>
      </c>
      <c r="E4" s="3" t="s">
        <v>1124</v>
      </c>
      <c r="F4" s="3" t="str">
        <f t="shared" si="0"/>
        <v>&lt;span&gt;因此才會又有新增加了精簡版的這篇「家宅搜精分別六爻斷法」，就是要強調家&lt;/span&gt;</v>
      </c>
    </row>
    <row r="5" spans="2:6" ht="36">
      <c r="B5" t="s">
        <v>1268</v>
      </c>
      <c r="C5" s="11" t="s">
        <v>2677</v>
      </c>
      <c r="D5" s="3" t="s">
        <v>1122</v>
      </c>
      <c r="E5" s="3" t="s">
        <v>1124</v>
      </c>
      <c r="F5" s="3" t="str">
        <f t="shared" si="0"/>
        <v>&lt;span&gt;宅、家運的重要性，學員若多花一點時間將家宅這二篇看幾遍，對於其他章節批解也能更佳領悟貫通的。&lt;/span&gt;</v>
      </c>
    </row>
    <row r="6" spans="2:6">
      <c r="B6" t="s">
        <v>1269</v>
      </c>
      <c r="C6"/>
      <c r="D6" s="3" t="s">
        <v>1122</v>
      </c>
      <c r="E6" s="3" t="s">
        <v>1124</v>
      </c>
      <c r="F6" s="3" t="str">
        <f t="shared" si="0"/>
        <v>&lt;span&gt;&lt;/span&gt;</v>
      </c>
    </row>
    <row r="7" spans="2:6" ht="36">
      <c r="B7" t="s">
        <v>1270</v>
      </c>
      <c r="C7" s="9" t="s">
        <v>2678</v>
      </c>
      <c r="D7" s="20" t="s">
        <v>1120</v>
      </c>
      <c r="E7" s="20" t="s">
        <v>1123</v>
      </c>
      <c r="F7" s="3" t="str">
        <f t="shared" si="0"/>
        <v>&lt;span&gt;&lt;b&gt;＊＊ 卜求家宅搜精分別六爻斷法，要先瞭解「六親」的用神分類定義來論起 ＊＊&lt;/b&gt;&lt;/span&gt;</v>
      </c>
    </row>
    <row r="8" spans="2:6" ht="36">
      <c r="B8" t="s">
        <v>1414</v>
      </c>
      <c r="C8" s="11" t="s">
        <v>2679</v>
      </c>
      <c r="D8" s="3" t="s">
        <v>1122</v>
      </c>
      <c r="E8" s="3" t="s">
        <v>1124</v>
      </c>
      <c r="F8" s="3" t="str">
        <f t="shared" si="0"/>
        <v>&lt;span&gt;此篇用神延續家宅用神的「爻位定義」，以一至六爻分別代表屋宅從內到外的格局。&lt;/span&gt;</v>
      </c>
    </row>
    <row r="9" spans="2:6" ht="18">
      <c r="B9" t="s">
        <v>1416</v>
      </c>
      <c r="C9" s="11" t="s">
        <v>2680</v>
      </c>
      <c r="D9" s="3" t="s">
        <v>1122</v>
      </c>
      <c r="E9" s="3" t="s">
        <v>1124</v>
      </c>
      <c r="F9" s="3" t="str">
        <f t="shared" si="0"/>
        <v>&lt;span&gt;初爻主門口、大門。&lt;/span&gt;</v>
      </c>
    </row>
    <row r="10" spans="2:6" ht="18">
      <c r="B10" t="s">
        <v>1417</v>
      </c>
      <c r="C10" s="11" t="s">
        <v>2681</v>
      </c>
      <c r="D10" s="3" t="s">
        <v>1122</v>
      </c>
      <c r="E10" s="3" t="s">
        <v>1124</v>
      </c>
      <c r="F10" s="3" t="str">
        <f t="shared" si="0"/>
        <v>&lt;span&gt;二爻主廳堂、主建築。&lt;/span&gt;</v>
      </c>
    </row>
    <row r="11" spans="2:6" ht="18">
      <c r="B11" t="s">
        <v>1418</v>
      </c>
      <c r="C11" s="11" t="s">
        <v>2682</v>
      </c>
      <c r="D11" s="3" t="s">
        <v>1122</v>
      </c>
      <c r="E11" s="3" t="s">
        <v>1124</v>
      </c>
      <c r="F11" s="3" t="str">
        <f t="shared" si="0"/>
        <v>&lt;span&gt;三爻主室內裝潢、房間格局。&lt;/span&gt;</v>
      </c>
    </row>
    <row r="12" spans="2:6" ht="18">
      <c r="B12" t="s">
        <v>1419</v>
      </c>
      <c r="C12" s="11" t="s">
        <v>2683</v>
      </c>
      <c r="D12" s="3" t="s">
        <v>1122</v>
      </c>
      <c r="E12" s="3" t="s">
        <v>1124</v>
      </c>
      <c r="F12" s="3" t="str">
        <f t="shared" si="0"/>
        <v>&lt;span&gt;四爻主門外出入道路或大樓社區大門。&lt;/span&gt;</v>
      </c>
    </row>
    <row r="13" spans="2:6" ht="18">
      <c r="B13" t="s">
        <v>1276</v>
      </c>
      <c r="C13" s="11" t="s">
        <v>2684</v>
      </c>
      <c r="D13" s="3" t="s">
        <v>1122</v>
      </c>
      <c r="E13" s="3" t="s">
        <v>1124</v>
      </c>
      <c r="F13" s="3" t="str">
        <f t="shared" si="0"/>
        <v>&lt;span&gt;五爻主家中人口。&lt;/span&gt;</v>
      </c>
    </row>
    <row r="14" spans="2:6" ht="18">
      <c r="B14" t="s">
        <v>1277</v>
      </c>
      <c r="C14" s="11" t="s">
        <v>2685</v>
      </c>
      <c r="D14" s="3" t="s">
        <v>1122</v>
      </c>
      <c r="E14" s="3" t="s">
        <v>1124</v>
      </c>
      <c r="F14" s="3" t="str">
        <f t="shared" si="0"/>
        <v>&lt;span&gt;六爻主整體家運和當家之主。&lt;/span&gt;</v>
      </c>
    </row>
    <row r="15" spans="2:6" ht="18">
      <c r="B15" t="s">
        <v>1278</v>
      </c>
      <c r="C15" s="11" t="s">
        <v>2524</v>
      </c>
      <c r="D15" s="3" t="s">
        <v>1122</v>
      </c>
      <c r="E15" s="3" t="s">
        <v>1124</v>
      </c>
      <c r="F15" s="3" t="str">
        <f t="shared" si="0"/>
        <v>&lt;span&gt;「父母」為屋宅、祖先門風等。&lt;/span&gt;</v>
      </c>
    </row>
    <row r="16" spans="2:6" ht="18">
      <c r="B16" t="s">
        <v>1279</v>
      </c>
      <c r="C16" s="11" t="s">
        <v>2525</v>
      </c>
      <c r="D16" s="3" t="s">
        <v>1122</v>
      </c>
      <c r="E16" s="3" t="s">
        <v>1124</v>
      </c>
      <c r="F16" s="3" t="str">
        <f t="shared" si="0"/>
        <v>&lt;span&gt;「世爻」為卜問之人，或是目前整體家運。&lt;/span&gt;</v>
      </c>
    </row>
    <row r="17" spans="2:6" ht="18">
      <c r="B17" t="s">
        <v>1280</v>
      </c>
      <c r="C17" s="11" t="s">
        <v>2526</v>
      </c>
      <c r="D17" s="3" t="s">
        <v>1122</v>
      </c>
      <c r="E17" s="3" t="s">
        <v>1124</v>
      </c>
      <c r="F17" s="3" t="str">
        <f t="shared" si="0"/>
        <v>&lt;span&gt;「應爻」為所卜事項為來發展，或是門路。&lt;/span&gt;</v>
      </c>
    </row>
    <row r="18" spans="2:6" ht="18">
      <c r="B18" t="s">
        <v>1281</v>
      </c>
      <c r="C18" s="11" t="s">
        <v>2686</v>
      </c>
      <c r="D18" s="3" t="s">
        <v>1122</v>
      </c>
      <c r="E18" s="3" t="s">
        <v>1124</v>
      </c>
      <c r="F18" s="3" t="str">
        <f t="shared" si="0"/>
        <v>&lt;span&gt;「父母」為屋宅、家中長輩。&lt;/span&gt;</v>
      </c>
    </row>
    <row r="19" spans="2:6" ht="18">
      <c r="B19" t="s">
        <v>1282</v>
      </c>
      <c r="C19" s="11" t="s">
        <v>2687</v>
      </c>
      <c r="D19" s="3" t="s">
        <v>1122</v>
      </c>
      <c r="E19" s="3" t="s">
        <v>1124</v>
      </c>
      <c r="F19" s="3" t="str">
        <f t="shared" si="0"/>
        <v>&lt;span&gt;「妻財」為妻星、妻子、家中財運。&lt;/span&gt;</v>
      </c>
    </row>
    <row r="20" spans="2:6" ht="18">
      <c r="B20" t="s">
        <v>2208</v>
      </c>
      <c r="C20" s="11" t="s">
        <v>2688</v>
      </c>
      <c r="D20" s="3" t="s">
        <v>1122</v>
      </c>
      <c r="E20" s="3" t="s">
        <v>1124</v>
      </c>
      <c r="F20" s="3" t="str">
        <f t="shared" si="0"/>
        <v>&lt;span&gt;「官鬼」為家族事業、夫星、先生、鬼爻、病厄災禍。&lt;/span&gt;</v>
      </c>
    </row>
    <row r="21" spans="2:6" ht="18">
      <c r="B21" t="s">
        <v>2209</v>
      </c>
      <c r="C21" s="11" t="s">
        <v>2689</v>
      </c>
      <c r="D21" s="3" t="s">
        <v>1122</v>
      </c>
      <c r="E21" s="3" t="s">
        <v>1124</v>
      </c>
      <c r="F21" s="3" t="str">
        <f t="shared" si="0"/>
        <v>&lt;span&gt;「兄弟」為家中兄弟、破財凶星、剋妻凶星、是非口舌。&lt;/span&gt;</v>
      </c>
    </row>
    <row r="22" spans="2:6" ht="18">
      <c r="B22" t="s">
        <v>1285</v>
      </c>
      <c r="C22" s="11" t="s">
        <v>2690</v>
      </c>
      <c r="D22" s="3" t="s">
        <v>1122</v>
      </c>
      <c r="E22" s="3" t="s">
        <v>1124</v>
      </c>
      <c r="F22" s="3" t="str">
        <f t="shared" si="0"/>
        <v>&lt;span&gt;「子孫」為子育、兒女、福神、剋官凶星。&lt;/span&gt;</v>
      </c>
    </row>
    <row r="23" spans="2:6" ht="18">
      <c r="B23" t="s">
        <v>1286</v>
      </c>
      <c r="C23" s="9" t="s">
        <v>1145</v>
      </c>
      <c r="D23" s="20" t="s">
        <v>1120</v>
      </c>
      <c r="E23" s="20" t="s">
        <v>1123</v>
      </c>
      <c r="F23" s="3" t="str">
        <f t="shared" si="0"/>
        <v>&lt;span&gt;&lt;b&gt;『白話批解如下』&lt;/b&gt;&lt;/span&gt;</v>
      </c>
    </row>
    <row r="24" spans="2:6" ht="18">
      <c r="B24" t="s">
        <v>1287</v>
      </c>
      <c r="C24" s="10" t="s">
        <v>2691</v>
      </c>
      <c r="D24" s="20" t="s">
        <v>1120</v>
      </c>
      <c r="E24" s="20" t="s">
        <v>1123</v>
      </c>
      <c r="F24" s="3" t="str">
        <f t="shared" si="0"/>
        <v>&lt;span&gt;&lt;b&gt;初爻非水休言井，酉金干涉道雞鵝。&lt;/b&gt;&lt;/span&gt;</v>
      </c>
    </row>
    <row r="25" spans="2:6" ht="36">
      <c r="B25" t="s">
        <v>1288</v>
      </c>
      <c r="C25" s="11" t="s">
        <v>2692</v>
      </c>
      <c r="D25" s="3" t="s">
        <v>1122</v>
      </c>
      <c r="E25" s="3" t="s">
        <v>1124</v>
      </c>
      <c r="F25" s="3" t="str">
        <f t="shared" si="0"/>
        <v>&lt;span&gt;※內卦為屋宅初爻為門口，若要卜求此宅可否安身立命，卦中一定要先有水，以初爻門口最佳，即可以來方便取水。&lt;/span&gt;</v>
      </c>
    </row>
    <row r="26" spans="2:6" ht="36">
      <c r="B26" t="s">
        <v>1289</v>
      </c>
      <c r="C26" s="11" t="s">
        <v>2693</v>
      </c>
      <c r="D26" s="3" t="s">
        <v>1122</v>
      </c>
      <c r="E26" s="3" t="s">
        <v>1124</v>
      </c>
      <c r="F26" s="3" t="str">
        <f t="shared" si="0"/>
        <v>&lt;span&gt;※世爻為我方氣運不宜被剋，被酉金屬雞所剋家中問題出在雞鴨鵝這一方面上，其餘十&lt;/span&gt;</v>
      </c>
    </row>
    <row r="27" spans="2:6" ht="18">
      <c r="B27" t="s">
        <v>1290</v>
      </c>
      <c r="C27" s="11" t="s">
        <v>2694</v>
      </c>
      <c r="D27" s="3" t="s">
        <v>1122</v>
      </c>
      <c r="E27" s="3" t="s">
        <v>1124</v>
      </c>
      <c r="F27" s="3" t="str">
        <f t="shared" si="0"/>
        <v>&lt;span&gt;二地支所屬以此類推。&lt;/span&gt;</v>
      </c>
    </row>
    <row r="28" spans="2:6" ht="18">
      <c r="B28" t="s">
        <v>1291</v>
      </c>
      <c r="C28" s="10" t="s">
        <v>2695</v>
      </c>
      <c r="D28" s="20" t="s">
        <v>1120</v>
      </c>
      <c r="E28" s="20" t="s">
        <v>1123</v>
      </c>
      <c r="F28" s="3" t="str">
        <f t="shared" si="0"/>
        <v>&lt;span&gt;&lt;b&gt;臨土逢沖基地破，無官無鬼小兒和。&lt;/b&gt;&lt;/span&gt;</v>
      </c>
    </row>
    <row r="29" spans="2:6" ht="54">
      <c r="B29" t="s">
        <v>1292</v>
      </c>
      <c r="C29" s="11" t="s">
        <v>2696</v>
      </c>
      <c r="D29" s="3" t="s">
        <v>1122</v>
      </c>
      <c r="E29" s="3" t="s">
        <v>1124</v>
      </c>
      <c r="F29" s="3" t="str">
        <f t="shared" si="0"/>
        <v>&lt;span&gt;※卦中初爻土爻為屋宅地基，若被沖破或被動爻日月所沖，表此宅地基在興建時有問題，或會受到天災意外的影響而崩塌，要注意颱風、地震、土石流等災害。&lt;/span&gt;</v>
      </c>
    </row>
    <row r="30" spans="2:6" ht="36">
      <c r="B30" t="s">
        <v>1293</v>
      </c>
      <c r="C30" s="11" t="s">
        <v>2697</v>
      </c>
      <c r="D30" s="3" t="s">
        <v>1122</v>
      </c>
      <c r="E30" s="3" t="s">
        <v>1124</v>
      </c>
      <c r="F30" s="3" t="str">
        <f t="shared" si="0"/>
        <v>&lt;span&gt;※卦中無鬼爻事業官星不旺，但病厄邪祟也減少，對於小兒家人較安穩，不生莫明病痛和驚嚇。&lt;/span&gt;</v>
      </c>
    </row>
    <row r="31" spans="2:6" ht="18">
      <c r="B31" t="s">
        <v>1294</v>
      </c>
      <c r="C31" s="10" t="s">
        <v>2698</v>
      </c>
      <c r="D31" s="20" t="s">
        <v>1120</v>
      </c>
      <c r="E31" s="20" t="s">
        <v>1123</v>
      </c>
      <c r="F31" s="3" t="str">
        <f t="shared" si="0"/>
        <v>&lt;span&gt;&lt;b&gt;宅邊若有墳和墓，須知鬼墓值爻初。&lt;/b&gt;&lt;/span&gt;</v>
      </c>
    </row>
    <row r="32" spans="2:6" ht="36">
      <c r="B32" t="s">
        <v>1295</v>
      </c>
      <c r="C32" s="11" t="s">
        <v>2699</v>
      </c>
      <c r="D32" s="3" t="s">
        <v>1122</v>
      </c>
      <c r="E32" s="3" t="s">
        <v>1124</v>
      </c>
      <c r="F32" s="3" t="str">
        <f t="shared" si="0"/>
        <v>&lt;span&gt;※鬼爻在初爻門口上，表此宅的旁邊會有墳墓，或是附近有百姓公廟，或是有枉死的孤魂，家人較易受到亡靈的干擾不安。&lt;/span&gt;</v>
      </c>
    </row>
    <row r="33" spans="2:6" ht="18">
      <c r="B33" t="s">
        <v>1296</v>
      </c>
      <c r="C33" s="10" t="s">
        <v>2700</v>
      </c>
      <c r="D33" s="20" t="s">
        <v>1120</v>
      </c>
      <c r="E33" s="20" t="s">
        <v>1123</v>
      </c>
      <c r="F33" s="3" t="str">
        <f t="shared" si="0"/>
        <v>&lt;span&gt;&lt;b&gt;水臨白虎將橋斷，寅木貓良鼠耗無。&lt;/b&gt;&lt;/span&gt;</v>
      </c>
    </row>
    <row r="34" spans="2:6" ht="36">
      <c r="C34" s="11" t="s">
        <v>2701</v>
      </c>
      <c r="D34" s="3" t="s">
        <v>1122</v>
      </c>
      <c r="E34" s="3" t="s">
        <v>1124</v>
      </c>
      <c r="F34" s="3" t="str">
        <f t="shared" si="0"/>
        <v>&lt;span&gt;※白虎主意外在初爻門口上屬水，表門外橋已斷或有水患意外，若是為子孫福神，則雖有水患但無須擔憂。&lt;/span&gt;</v>
      </c>
    </row>
    <row r="35" spans="2:6" ht="18">
      <c r="C35" s="11" t="s">
        <v>2702</v>
      </c>
      <c r="D35" s="3" t="s">
        <v>1122</v>
      </c>
      <c r="E35" s="3" t="s">
        <v>1124</v>
      </c>
      <c r="F35" s="3" t="str">
        <f t="shared" si="0"/>
        <v>&lt;span&gt;※寅木為虎也屬貓，旺相則能補鼠使家中無鼠害。&lt;/span&gt;</v>
      </c>
    </row>
    <row r="36" spans="2:6" ht="18">
      <c r="C36" s="10" t="s">
        <v>2703</v>
      </c>
      <c r="D36" s="20" t="s">
        <v>1120</v>
      </c>
      <c r="E36" s="20" t="s">
        <v>1123</v>
      </c>
      <c r="F36" s="3" t="str">
        <f t="shared" si="0"/>
        <v>&lt;span&gt;&lt;b&gt;玄武水乘溝利瀹，木爻官鬼樹為戈。&lt;/b&gt;&lt;/span&gt;</v>
      </c>
    </row>
    <row r="37" spans="2:6" ht="36">
      <c r="C37" s="11" t="s">
        <v>2704</v>
      </c>
      <c r="D37" s="3" t="s">
        <v>1122</v>
      </c>
      <c r="E37" s="3" t="s">
        <v>1124</v>
      </c>
      <c r="F37" s="3" t="str">
        <f t="shared" si="0"/>
        <v>&lt;span&gt;※玄武主陰盜小人在初爻門口上屬水，表排水溝渠有被人阻斷，產生使用上的不利。&lt;/span&gt;</v>
      </c>
    </row>
    <row r="38" spans="2:6" ht="36">
      <c r="C38" s="11" t="s">
        <v>2705</v>
      </c>
      <c r="D38" s="3" t="s">
        <v>1122</v>
      </c>
      <c r="E38" s="3" t="s">
        <v>1124</v>
      </c>
      <c r="F38" s="3" t="str">
        <f t="shared" si="0"/>
        <v>&lt;span&gt;※初爻鬼爻為門口有禍端是非，屬寅木大樹則為受到此樹的遮蔽或障礙出入，其餘五行可以此類推。&lt;/span&gt;</v>
      </c>
    </row>
    <row r="39" spans="2:6" ht="18">
      <c r="C39" s="10" t="s">
        <v>2706</v>
      </c>
      <c r="D39" s="20" t="s">
        <v>1120</v>
      </c>
      <c r="E39" s="20" t="s">
        <v>1123</v>
      </c>
      <c r="F39" s="3" t="str">
        <f t="shared" si="0"/>
        <v>&lt;span&gt;&lt;b&gt;二爻木鬼梁橫灶，父母持之世堂奧。&lt;/b&gt;&lt;/span&gt;</v>
      </c>
    </row>
    <row r="40" spans="2:6" ht="36">
      <c r="C40" s="11" t="s">
        <v>2707</v>
      </c>
      <c r="D40" s="3" t="s">
        <v>1122</v>
      </c>
      <c r="E40" s="3" t="s">
        <v>1124</v>
      </c>
      <c r="F40" s="3" t="str">
        <f t="shared" si="0"/>
        <v>&lt;span&gt;※二爻主屋宅的樑柱或廳堂若為鬼爻，表樑柱下橫壓爐灶或是建築設計不良。&lt;/span&gt;</v>
      </c>
    </row>
    <row r="41" spans="2:6" ht="36">
      <c r="C41" s="11" t="s">
        <v>2708</v>
      </c>
      <c r="D41" s="3" t="s">
        <v>1122</v>
      </c>
      <c r="E41" s="3" t="s">
        <v>1124</v>
      </c>
      <c r="F41" s="3" t="str">
        <f t="shared" si="0"/>
        <v>&lt;span&gt;※父母主廳堂在二爻最適宜，旺相表此屋宅端正有規矩，被剋則建築格局不佳，或是建材粗略、破落不堪。&lt;/span&gt;</v>
      </c>
    </row>
    <row r="42" spans="2:6" ht="18">
      <c r="C42" s="10" t="s">
        <v>2709</v>
      </c>
      <c r="D42" s="20" t="s">
        <v>1120</v>
      </c>
      <c r="E42" s="20" t="s">
        <v>1123</v>
      </c>
      <c r="F42" s="3" t="str">
        <f t="shared" si="0"/>
        <v>&lt;span&gt;&lt;b&gt;雀火官持慮火災，土金變化宜興造。&lt;/b&gt;&lt;/span&gt;</v>
      </c>
    </row>
    <row r="43" spans="2:6" ht="36">
      <c r="C43" s="11" t="s">
        <v>2710</v>
      </c>
      <c r="D43" s="3" t="s">
        <v>1122</v>
      </c>
      <c r="E43" s="3" t="s">
        <v>1124</v>
      </c>
      <c r="F43" s="3" t="str">
        <f t="shared" si="0"/>
        <v>&lt;span&gt;※二爻主屋宅的樑柱或廳堂，若為鬼爻又是朱雀屬火，易生火災意外需防用電小心。&lt;/span&gt;</v>
      </c>
    </row>
    <row r="44" spans="2:6" ht="36">
      <c r="C44" s="11" t="s">
        <v>2711</v>
      </c>
      <c r="D44" s="3" t="s">
        <v>1122</v>
      </c>
      <c r="E44" s="3" t="s">
        <v>1124</v>
      </c>
      <c r="F44" s="3" t="str">
        <f t="shared" si="0"/>
        <v>&lt;span&gt;※二爻為動爻又是土或金，表樑柱已經蛀蝕老舊，需要重新改建以防不當意外發生。&lt;/span&gt;</v>
      </c>
    </row>
    <row r="45" spans="2:6" ht="18">
      <c r="C45" s="10" t="s">
        <v>2712</v>
      </c>
      <c r="D45" s="20" t="s">
        <v>1120</v>
      </c>
      <c r="E45" s="20" t="s">
        <v>1123</v>
      </c>
      <c r="F45" s="3" t="str">
        <f t="shared" si="0"/>
        <v>&lt;span&gt;&lt;b&gt;木被金沖鍋蓋摧，金局摧殘鍋破壞。&lt;/b&gt;&lt;/span&gt;</v>
      </c>
    </row>
    <row r="46" spans="2:6" ht="36">
      <c r="C46" s="11" t="s">
        <v>2713</v>
      </c>
      <c r="D46" s="3" t="s">
        <v>1122</v>
      </c>
      <c r="E46" s="3" t="s">
        <v>1124</v>
      </c>
      <c r="F46" s="3" t="str">
        <f t="shared" si="0"/>
        <v>&lt;span&gt;※二爻屬木被金所沖剋，表煮食的廚房鍋具無法使用，為此宅爐火設備不堪使用。或家中妻婦未盡職責照顧家小。&lt;/span&gt;</v>
      </c>
    </row>
    <row r="47" spans="2:6" ht="18">
      <c r="C47" s="10" t="s">
        <v>2714</v>
      </c>
      <c r="D47" s="20" t="s">
        <v>1120</v>
      </c>
      <c r="E47" s="20" t="s">
        <v>1123</v>
      </c>
      <c r="F47" s="3" t="str">
        <f t="shared" si="0"/>
        <v>&lt;span&gt;&lt;b&gt;玄武土乘灶未潔，土逢沖剋灶崩頹。&lt;/b&gt;&lt;/span&gt;</v>
      </c>
    </row>
    <row r="48" spans="2:6" ht="36">
      <c r="C48" s="11" t="s">
        <v>2715</v>
      </c>
      <c r="D48" s="3" t="s">
        <v>1122</v>
      </c>
      <c r="E48" s="3" t="s">
        <v>1124</v>
      </c>
      <c r="F48" s="3" t="str">
        <f t="shared" si="0"/>
        <v>&lt;span&gt;※二爻屬土為廚房逢玄武，表廚房衛生不佳、排水不通、滋生鼠蟑，當然就會產生家人的病厄。&lt;/span&gt;</v>
      </c>
    </row>
    <row r="49" spans="3:6" ht="36">
      <c r="C49" s="11" t="s">
        <v>2716</v>
      </c>
      <c r="D49" s="3" t="s">
        <v>1122</v>
      </c>
      <c r="E49" s="3" t="s">
        <v>1124</v>
      </c>
      <c r="F49" s="3" t="str">
        <f t="shared" si="0"/>
        <v>&lt;span&gt;※此土又被沖剋，表廚房爐灶已崩塌無法使用，或是妻婦已久未進廚料理形同虛設。&lt;/span&gt;</v>
      </c>
    </row>
    <row r="50" spans="3:6" ht="18">
      <c r="C50" s="10" t="s">
        <v>2717</v>
      </c>
      <c r="D50" s="20" t="s">
        <v>1120</v>
      </c>
      <c r="E50" s="20" t="s">
        <v>1123</v>
      </c>
      <c r="F50" s="3" t="str">
        <f t="shared" si="0"/>
        <v>&lt;span&gt;&lt;b&gt;世鬼並臨非祖屋，福財遭剋苦相逐。&lt;/b&gt;&lt;/span&gt;</v>
      </c>
    </row>
    <row r="51" spans="3:6" ht="36">
      <c r="C51" s="11" t="s">
        <v>2718</v>
      </c>
      <c r="D51" s="3" t="s">
        <v>1122</v>
      </c>
      <c r="E51" s="3" t="s">
        <v>1124</v>
      </c>
      <c r="F51" s="3" t="str">
        <f t="shared" si="0"/>
        <v>&lt;span&gt;※二爻為鬼爻又是世爻，此屋宅非祖產父母所留。若卦中福財又被刑剋，此宅恐因錢財不遂需變賣轉手，苦苦想要留住也不容易。&lt;/span&gt;</v>
      </c>
    </row>
    <row r="52" spans="3:6" ht="18">
      <c r="C52" s="10" t="s">
        <v>2719</v>
      </c>
      <c r="D52" s="20" t="s">
        <v>1120</v>
      </c>
      <c r="E52" s="20" t="s">
        <v>1123</v>
      </c>
      <c r="F52" s="3" t="str">
        <f t="shared" si="0"/>
        <v>&lt;span&gt;&lt;b&gt;戌土干連以犬言，應飛此地人同宿。&lt;/b&gt;&lt;/span&gt;</v>
      </c>
    </row>
    <row r="53" spans="3:6" ht="54">
      <c r="C53" s="11" t="s">
        <v>2720</v>
      </c>
      <c r="D53" s="3" t="s">
        <v>1122</v>
      </c>
      <c r="E53" s="3" t="s">
        <v>1124</v>
      </c>
      <c r="F53" s="3" t="str">
        <f t="shared" si="0"/>
        <v>&lt;span&gt;※二爻為戌土主狗，表需養狗來顧家以防宵小侵擾。應爻在二爻則是有外人來同住，是何外人可以六親來判斷，父母主長輩、妻財主姑嫂等來推論。&lt;/span&gt;</v>
      </c>
    </row>
    <row r="54" spans="3:6" ht="18">
      <c r="C54" s="10" t="s">
        <v>2721</v>
      </c>
      <c r="D54" s="20" t="s">
        <v>1120</v>
      </c>
      <c r="E54" s="20" t="s">
        <v>1123</v>
      </c>
      <c r="F54" s="3" t="str">
        <f t="shared" si="0"/>
        <v>&lt;span&gt;&lt;b&gt;此爻不獨斷宅母，各分名分安危卜。&lt;/b&gt;&lt;/span&gt;</v>
      </c>
    </row>
    <row r="55" spans="3:6" ht="36">
      <c r="C55" s="11" t="s">
        <v>2722</v>
      </c>
      <c r="D55" s="3" t="s">
        <v>1122</v>
      </c>
      <c r="E55" s="3" t="s">
        <v>1124</v>
      </c>
      <c r="F55" s="3" t="str">
        <f t="shared" si="0"/>
        <v>&lt;span&gt;※屋宅不能只以二爻來論斷，還需配合其他爻相動變旺衰來參看，才能來掌握住整體屋宅的狀況。&lt;/span&gt;</v>
      </c>
    </row>
    <row r="56" spans="3:6" ht="18">
      <c r="C56" s="10" t="s">
        <v>2723</v>
      </c>
      <c r="D56" s="20" t="s">
        <v>1120</v>
      </c>
      <c r="E56" s="20" t="s">
        <v>1123</v>
      </c>
      <c r="F56" s="3" t="str">
        <f t="shared" si="0"/>
        <v>&lt;span&gt;&lt;b&gt;三爻亥水斷豬牲，兄弟臨爻方論門。&lt;/b&gt;&lt;/span&gt;</v>
      </c>
    </row>
    <row r="57" spans="3:6" ht="36">
      <c r="C57" s="11" t="s">
        <v>2724</v>
      </c>
      <c r="D57" s="3" t="s">
        <v>1122</v>
      </c>
      <c r="E57" s="3" t="s">
        <v>1124</v>
      </c>
      <c r="F57" s="3" t="str">
        <f t="shared" si="0"/>
        <v>&lt;span&gt;※三爻主內室房間和格局配置。若為亥水豬表屋後設有畜養牲畜處所，或延伸為此宅有畜養寵物在家。&lt;/span&gt;</v>
      </c>
    </row>
    <row r="58" spans="3:6" ht="36">
      <c r="C58" s="11" t="s">
        <v>2725</v>
      </c>
      <c r="D58" s="3" t="s">
        <v>1122</v>
      </c>
      <c r="E58" s="3" t="s">
        <v>1124</v>
      </c>
      <c r="F58" s="3" t="str">
        <f t="shared" si="0"/>
        <v>&lt;span&gt;※若兄弟在三爻，表需加裝堅固大門或是加強防盜措施來論，概因兄弟主破財防有盜賊侵入。&lt;/span&gt;</v>
      </c>
    </row>
    <row r="59" spans="3:6" ht="18">
      <c r="C59" s="10" t="s">
        <v>2726</v>
      </c>
      <c r="D59" s="20" t="s">
        <v>1120</v>
      </c>
      <c r="E59" s="20" t="s">
        <v>1123</v>
      </c>
      <c r="F59" s="3" t="str">
        <f t="shared" si="0"/>
        <v>&lt;span&gt;&lt;b&gt;兄弟卯爻床榻論，無官莫妄斷家神。&lt;/b&gt;&lt;/span&gt;</v>
      </c>
    </row>
    <row r="60" spans="3:6" ht="36">
      <c r="C60" s="11" t="s">
        <v>2727</v>
      </c>
      <c r="D60" s="3" t="s">
        <v>1122</v>
      </c>
      <c r="E60" s="3" t="s">
        <v>1124</v>
      </c>
      <c r="F60" s="3" t="str">
        <f t="shared" si="0"/>
        <v>&lt;span&gt;※兄弟爻為卯木主以床論、不以大門來論。三爻為鬼爻則是家中設有神明廳，供奉神明和祖先等。&lt;/span&gt;</v>
      </c>
    </row>
    <row r="61" spans="3:6" ht="18">
      <c r="C61" s="10" t="s">
        <v>2728</v>
      </c>
      <c r="D61" s="20" t="s">
        <v>1120</v>
      </c>
      <c r="E61" s="20" t="s">
        <v>1123</v>
      </c>
      <c r="F61" s="3" t="str">
        <f t="shared" si="0"/>
        <v>&lt;span&gt;&lt;b&gt;金官臨主香爐破，木鬼青龍牌位新。&lt;/b&gt;&lt;/span&gt;</v>
      </c>
    </row>
    <row r="62" spans="3:6" ht="36">
      <c r="C62" s="11" t="s">
        <v>2729</v>
      </c>
      <c r="D62" s="3" t="s">
        <v>1122</v>
      </c>
      <c r="E62" s="3" t="s">
        <v>1124</v>
      </c>
      <c r="F62" s="3" t="str">
        <f t="shared" si="0"/>
        <v>&lt;span&gt;※三爻鬼爻屬金，注意是否香爐或神像已有龜裂破損，此為警訊家人恐有意外急症發生。&lt;/span&gt;</v>
      </c>
    </row>
    <row r="63" spans="3:6" ht="18">
      <c r="C63" s="11" t="s">
        <v>2730</v>
      </c>
      <c r="D63" s="3" t="s">
        <v>1122</v>
      </c>
      <c r="E63" s="3" t="s">
        <v>1124</v>
      </c>
      <c r="F63" s="3" t="str">
        <f t="shared" si="0"/>
        <v>&lt;span&gt;※逢青龍屬木，為新立牌位需加強祭祀施食超渡。&lt;/span&gt;</v>
      </c>
    </row>
    <row r="64" spans="3:6" ht="18">
      <c r="C64" s="10" t="s">
        <v>2731</v>
      </c>
      <c r="D64" s="20" t="s">
        <v>1120</v>
      </c>
      <c r="E64" s="20" t="s">
        <v>1123</v>
      </c>
      <c r="F64" s="3" t="str">
        <f t="shared" si="0"/>
        <v>&lt;span&gt;&lt;b&gt;四爻若動來沖剋，門門相對似穿心。&lt;/b&gt;&lt;/span&gt;</v>
      </c>
    </row>
    <row r="65" spans="3:6" ht="36">
      <c r="C65" s="11" t="s">
        <v>2732</v>
      </c>
      <c r="D65" s="3" t="s">
        <v>1122</v>
      </c>
      <c r="E65" s="3" t="s">
        <v>1124</v>
      </c>
      <c r="F65" s="3" t="str">
        <f t="shared" si="0"/>
        <v>&lt;span&gt;※四爻在外卦主門外路口。若動爻來剋傷其他爻相，則似有路沖穿心的憂慮，會影響到家人的健康。&lt;/span&gt;</v>
      </c>
    </row>
    <row r="66" spans="3:6" ht="18">
      <c r="C66" s="11" t="s">
        <v>2733</v>
      </c>
      <c r="D66" s="3" t="s">
        <v>1122</v>
      </c>
      <c r="E66" s="3" t="s">
        <v>1124</v>
      </c>
      <c r="F66" s="3" t="str">
        <f t="shared" si="0"/>
        <v>&lt;span&gt;※三四互臨兄弟位，門多屋少耗傷金。&lt;/span&gt;</v>
      </c>
    </row>
    <row r="67" spans="3:6" ht="36">
      <c r="C67" s="11" t="s">
        <v>2734</v>
      </c>
      <c r="D67" s="3" t="s">
        <v>1122</v>
      </c>
      <c r="E67" s="3" t="s">
        <v>1124</v>
      </c>
      <c r="F67" s="3" t="str">
        <f t="shared" ref="F67:F122" si="1">D67&amp;C67&amp;E67</f>
        <v>&lt;span&gt;※三四爻都有出現兄弟主破財小人，表家小但隔間門多狹小、多人進駐出入，此家運財運不濟，少人賺取而多人窮耗。&lt;/span&gt;</v>
      </c>
    </row>
    <row r="68" spans="3:6" ht="18">
      <c r="C68" s="10" t="s">
        <v>2735</v>
      </c>
      <c r="D68" s="20" t="s">
        <v>1120</v>
      </c>
      <c r="E68" s="20" t="s">
        <v>1123</v>
      </c>
      <c r="F68" s="3" t="str">
        <f t="shared" si="1"/>
        <v>&lt;span&gt;&lt;b&gt;若被動爻沖本位，出入不在正門行。&lt;/b&gt;&lt;/span&gt;</v>
      </c>
    </row>
    <row r="69" spans="3:6" ht="36">
      <c r="C69" s="11" t="s">
        <v>2736</v>
      </c>
      <c r="D69" s="3" t="s">
        <v>1122</v>
      </c>
      <c r="E69" s="3" t="s">
        <v>1124</v>
      </c>
      <c r="F69" s="3" t="str">
        <f t="shared" si="1"/>
        <v>&lt;span&gt;※四爻被動爻日月所剋傷，表出入門受到阻礙，如鄰人私地不給通過，天災道路中斷，工程修建無法通行等，只好從偏門來出入。&lt;/span&gt;</v>
      </c>
    </row>
    <row r="70" spans="3:6" ht="18">
      <c r="C70" s="10" t="s">
        <v>2737</v>
      </c>
      <c r="D70" s="20" t="s">
        <v>1120</v>
      </c>
      <c r="E70" s="20" t="s">
        <v>1123</v>
      </c>
      <c r="F70" s="3" t="str">
        <f t="shared" si="1"/>
        <v>&lt;span&gt;&lt;b&gt;爻臨卯木主床帳，木臨蛇鬼婦虛驚。&lt;/b&gt;&lt;/span&gt;</v>
      </c>
    </row>
    <row r="71" spans="3:6" ht="36">
      <c r="C71" s="11" t="s">
        <v>2738</v>
      </c>
      <c r="D71" s="3" t="s">
        <v>1122</v>
      </c>
      <c r="E71" s="3" t="s">
        <v>1124</v>
      </c>
      <c r="F71" s="3" t="str">
        <f t="shared" si="1"/>
        <v>&lt;span&gt;※四爻為卯木主房內床鋪，若有鬼爻或螣蛇為外靈侵擾，會造成惡夢失眠、精神恍惚、莫明虛驚。&lt;/span&gt;</v>
      </c>
    </row>
    <row r="72" spans="3:6" ht="18">
      <c r="C72" s="10" t="s">
        <v>2739</v>
      </c>
      <c r="D72" s="20" t="s">
        <v>1120</v>
      </c>
      <c r="E72" s="20" t="s">
        <v>1123</v>
      </c>
      <c r="F72" s="3" t="str">
        <f t="shared" si="1"/>
        <v>&lt;span&gt;&lt;b&gt;三爻不是弟兄位，官搖父陷始難寧。&lt;/b&gt;&lt;/span&gt;</v>
      </c>
    </row>
    <row r="73" spans="3:6" ht="36">
      <c r="C73" s="11" t="s">
        <v>2740</v>
      </c>
      <c r="D73" s="3" t="s">
        <v>1122</v>
      </c>
      <c r="E73" s="3" t="s">
        <v>1124</v>
      </c>
      <c r="F73" s="3" t="str">
        <f t="shared" si="1"/>
        <v>&lt;span&gt;※三爻不是只以逢兄弟為凶相，若是逢上官鬼爻發動，或父母爻被剋衰相，都是表家運開始動盪多災惡、不得安寧的凶象。&lt;/span&gt;</v>
      </c>
    </row>
    <row r="74" spans="3:6" ht="18">
      <c r="C74" s="10" t="s">
        <v>2741</v>
      </c>
      <c r="D74" s="20" t="s">
        <v>1120</v>
      </c>
      <c r="E74" s="20" t="s">
        <v>1123</v>
      </c>
      <c r="F74" s="3" t="str">
        <f t="shared" si="1"/>
        <v>&lt;span&gt;&lt;b&gt;四爻兄弟方言戶，四二相合主大門&lt;/b&gt;&lt;/span&gt;</v>
      </c>
    </row>
    <row r="75" spans="3:6" ht="36">
      <c r="C75" s="11" t="s">
        <v>2742</v>
      </c>
      <c r="D75" s="3" t="s">
        <v>1122</v>
      </c>
      <c r="E75" s="3" t="s">
        <v>1124</v>
      </c>
      <c r="F75" s="3" t="str">
        <f t="shared" si="1"/>
        <v>&lt;span&gt;※四爻兄弟也以庭園外的臨路大門來論，如社區、公寓大樓的大門，三爻兄弟為自家的出入門戶。&lt;/span&gt;</v>
      </c>
    </row>
    <row r="76" spans="3:6" ht="36">
      <c r="C76" s="11" t="s">
        <v>2743</v>
      </c>
      <c r="D76" s="3" t="s">
        <v>1122</v>
      </c>
      <c r="E76" s="3" t="s">
        <v>1124</v>
      </c>
      <c r="F76" s="3" t="str">
        <f t="shared" si="1"/>
        <v>&lt;span&gt;※二爻和四爻相合，則外大門的守衛保全和自家有感情相處和睦，不需擔心監守自盜的問題。&lt;/span&gt;</v>
      </c>
    </row>
    <row r="77" spans="3:6" ht="18">
      <c r="C77" s="10" t="s">
        <v>2744</v>
      </c>
      <c r="D77" s="20" t="s">
        <v>1120</v>
      </c>
      <c r="E77" s="20" t="s">
        <v>1123</v>
      </c>
      <c r="F77" s="3" t="str">
        <f t="shared" si="1"/>
        <v>&lt;span&gt;&lt;b&gt;未變鬼臨第四位，畜羊不利見災迍。&lt;/b&gt;&lt;/span&gt;</v>
      </c>
    </row>
    <row r="78" spans="3:6" ht="54">
      <c r="C78" s="11" t="s">
        <v>2745</v>
      </c>
      <c r="D78" s="3" t="s">
        <v>1122</v>
      </c>
      <c r="E78" s="3" t="s">
        <v>1124</v>
      </c>
      <c r="F78" s="3" t="str">
        <f t="shared" si="1"/>
        <v>&lt;span&gt;※四爻為鬼爻主門外附近有鬼煞干擾，若沒動爻變化，則鬼煞對家中牲畜會先產生影響，造成莫明疾病、騷動不安，甚至進而影響到家人的平安。&lt;/span&gt;</v>
      </c>
    </row>
    <row r="79" spans="3:6" ht="18">
      <c r="C79" s="10" t="s">
        <v>2746</v>
      </c>
      <c r="D79" s="20" t="s">
        <v>1120</v>
      </c>
      <c r="E79" s="20" t="s">
        <v>1123</v>
      </c>
      <c r="F79" s="3" t="str">
        <f t="shared" si="1"/>
        <v>&lt;span&gt;&lt;b&gt;玄武官鬼門破漏，青龍財福喜更新。&lt;/b&gt;&lt;/span&gt;</v>
      </c>
    </row>
    <row r="80" spans="3:6" ht="36">
      <c r="C80" s="11" t="s">
        <v>2747</v>
      </c>
      <c r="D80" s="3" t="s">
        <v>1122</v>
      </c>
      <c r="E80" s="3" t="s">
        <v>1124</v>
      </c>
      <c r="F80" s="3" t="str">
        <f t="shared" si="1"/>
        <v>&lt;span&gt;※四爻為鬼爻又逢玄武，出入道路破落崎嶇未鋪設，或有陰穢小人作梗，或出入到旁有不當邪穢場所等。&lt;/span&gt;</v>
      </c>
    </row>
    <row r="81" spans="3:6" ht="36">
      <c r="C81" s="11" t="s">
        <v>2748</v>
      </c>
      <c r="D81" s="3" t="s">
        <v>1122</v>
      </c>
      <c r="E81" s="3" t="s">
        <v>1124</v>
      </c>
      <c r="F81" s="3" t="str">
        <f t="shared" si="1"/>
        <v>&lt;span&gt;※逢子孫、財星旺相又有青龍，當為道路即將整修更新，或邪穢場所即將搬離。&lt;/span&gt;</v>
      </c>
    </row>
    <row r="82" spans="3:6" ht="18">
      <c r="C82" s="10" t="s">
        <v>2749</v>
      </c>
      <c r="D82" s="20" t="s">
        <v>1120</v>
      </c>
      <c r="E82" s="20" t="s">
        <v>1123</v>
      </c>
      <c r="F82" s="3" t="str">
        <f t="shared" si="1"/>
        <v>&lt;span&gt;&lt;b&gt;朱雀臨官主獄訟，玄武乘兄有水侵。&lt;/b&gt;&lt;/span&gt;</v>
      </c>
    </row>
    <row r="83" spans="3:6" ht="36">
      <c r="C83" s="11" t="s">
        <v>2750</v>
      </c>
      <c r="D83" s="3" t="s">
        <v>1122</v>
      </c>
      <c r="E83" s="3" t="s">
        <v>1124</v>
      </c>
      <c r="F83" s="3" t="str">
        <f t="shared" si="1"/>
        <v>&lt;span&gt;※四爻鬼爻又逢朱雀，此一門路有訴訟紛爭，或社區大樓產權不清，或政府徵收抗議等。&lt;/span&gt;</v>
      </c>
    </row>
    <row r="84" spans="3:6" ht="18">
      <c r="C84" s="11" t="s">
        <v>2751</v>
      </c>
      <c r="D84" s="3" t="s">
        <v>1122</v>
      </c>
      <c r="E84" s="3" t="s">
        <v>1124</v>
      </c>
      <c r="F84" s="3" t="str">
        <f t="shared" si="1"/>
        <v>&lt;span&gt;為兄弟逢玄武，門路有溝渠、水澤等障礙難行。&lt;/span&gt;</v>
      </c>
    </row>
    <row r="85" spans="3:6" ht="18">
      <c r="C85" s="10" t="s">
        <v>2752</v>
      </c>
      <c r="D85" s="20" t="s">
        <v>1120</v>
      </c>
      <c r="E85" s="20" t="s">
        <v>1123</v>
      </c>
      <c r="F85" s="3" t="str">
        <f t="shared" si="1"/>
        <v>&lt;span&gt;&lt;b&gt;兄弟螣蛇臨爻位，鄰人坑廁礙家庭。&lt;/b&gt;&lt;/span&gt;</v>
      </c>
    </row>
    <row r="86" spans="3:6" ht="36">
      <c r="C86" s="11" t="s">
        <v>2753</v>
      </c>
      <c r="D86" s="3" t="s">
        <v>1122</v>
      </c>
      <c r="E86" s="3" t="s">
        <v>1124</v>
      </c>
      <c r="F86" s="3" t="str">
        <f t="shared" si="1"/>
        <v>&lt;span&gt;※四爻兄弟又逢螣蛇，此一門路被陰邪鄰人違章建築所佔據阻斷難行。&lt;/span&gt;</v>
      </c>
    </row>
    <row r="87" spans="3:6" ht="18">
      <c r="C87" s="10" t="s">
        <v>2754</v>
      </c>
      <c r="D87" s="20" t="s">
        <v>1120</v>
      </c>
      <c r="E87" s="20" t="s">
        <v>1123</v>
      </c>
      <c r="F87" s="3" t="str">
        <f t="shared" si="1"/>
        <v>&lt;span&gt;&lt;b&gt;旬空月破當爻見，不是無門是破門。&lt;/b&gt;&lt;/span&gt;</v>
      </c>
    </row>
    <row r="88" spans="3:6" ht="36">
      <c r="C88" s="11" t="s">
        <v>2755</v>
      </c>
      <c r="D88" s="3" t="s">
        <v>1122</v>
      </c>
      <c r="E88" s="3" t="s">
        <v>1124</v>
      </c>
      <c r="F88" s="3" t="str">
        <f t="shared" si="1"/>
        <v>&lt;span&gt;※四爻空亡又被月建剋傷，此一門路有一時的外來工程建築阻礙，待出月應可開通暢行。&lt;/span&gt;</v>
      </c>
    </row>
    <row r="89" spans="3:6" ht="18">
      <c r="C89" s="10" t="s">
        <v>2756</v>
      </c>
      <c r="D89" s="20" t="s">
        <v>1120</v>
      </c>
      <c r="E89" s="20" t="s">
        <v>1123</v>
      </c>
      <c r="F89" s="3" t="str">
        <f t="shared" si="1"/>
        <v>&lt;span&gt;&lt;b&gt;沖剋相乘旁出入，外族不應將此論。&lt;/b&gt;&lt;/span&gt;</v>
      </c>
    </row>
    <row r="90" spans="3:6" ht="36">
      <c r="C90" s="11" t="s">
        <v>2757</v>
      </c>
      <c r="D90" s="3" t="s">
        <v>1122</v>
      </c>
      <c r="E90" s="3" t="s">
        <v>1124</v>
      </c>
      <c r="F90" s="3" t="str">
        <f t="shared" si="1"/>
        <v>&lt;span&gt;※四爻受到旁爻三五爻的沖剋，此一門路有鄰人侵擾，或是附近工程施做，只能先從旁門來出入。&lt;/span&gt;</v>
      </c>
    </row>
    <row r="91" spans="3:6" ht="18">
      <c r="C91" s="10" t="s">
        <v>2758</v>
      </c>
      <c r="D91" s="20" t="s">
        <v>1120</v>
      </c>
      <c r="E91" s="20" t="s">
        <v>1123</v>
      </c>
      <c r="F91" s="3" t="str">
        <f t="shared" si="1"/>
        <v>&lt;span&gt;&lt;b&gt;則剋子臨傷父母，陰陽兩斷內中分。&lt;/b&gt;&lt;/span&gt;</v>
      </c>
    </row>
    <row r="92" spans="3:6" ht="36">
      <c r="C92" s="11" t="s">
        <v>2759</v>
      </c>
      <c r="D92" s="3" t="s">
        <v>1122</v>
      </c>
      <c r="E92" s="3" t="s">
        <v>1124</v>
      </c>
      <c r="F92" s="3" t="str">
        <f t="shared" si="1"/>
        <v>&lt;span&gt;※若有卦中子孫福神被剋，四爻為財星動來剋傷父母屋宅，雖有財氣發動增收錢財，但當為開路徵收此屋會被拆除一半的狀況。&lt;/span&gt;</v>
      </c>
    </row>
    <row r="93" spans="3:6" ht="18">
      <c r="C93" s="10" t="s">
        <v>2760</v>
      </c>
      <c r="D93" s="20" t="s">
        <v>1120</v>
      </c>
      <c r="E93" s="20" t="s">
        <v>1123</v>
      </c>
      <c r="F93" s="3" t="str">
        <f t="shared" si="1"/>
        <v>&lt;span&gt;&lt;b&gt;五爻剋二人口甯，官連蛇鬼長房逆。&lt;/b&gt;&lt;/span&gt;</v>
      </c>
    </row>
    <row r="94" spans="3:6" ht="36">
      <c r="C94" s="11" t="s">
        <v>2761</v>
      </c>
      <c r="D94" s="3" t="s">
        <v>1122</v>
      </c>
      <c r="E94" s="3" t="s">
        <v>1124</v>
      </c>
      <c r="F94" s="3" t="str">
        <f t="shared" si="1"/>
        <v>&lt;span&gt;※五爻主家中人口，二爻主屋宅主建築廳堂，五爻剋二爻為家人對此宅不滿，常起口舌是非，或想搬出去助。&lt;/span&gt;</v>
      </c>
    </row>
    <row r="95" spans="3:6" ht="36">
      <c r="C95" s="11" t="s">
        <v>2762</v>
      </c>
      <c r="D95" s="3" t="s">
        <v>1122</v>
      </c>
      <c r="E95" s="3" t="s">
        <v>1124</v>
      </c>
      <c r="F95" s="3" t="str">
        <f t="shared" si="1"/>
        <v>&lt;span&gt;※若二爻剋五爻，為此宅設計不佳、建材有問題、動線格局不當，家人居家使用上不便或常受到傷害。&lt;/span&gt;</v>
      </c>
    </row>
    <row r="96" spans="3:6" ht="36">
      <c r="C96" s="11" t="s">
        <v>2763</v>
      </c>
      <c r="D96" s="3" t="s">
        <v>1122</v>
      </c>
      <c r="E96" s="3" t="s">
        <v>1124</v>
      </c>
      <c r="F96" s="3" t="str">
        <f t="shared" si="1"/>
        <v>&lt;span&gt;※五爻為鬼爻逢螣蛇，為長子長女行為不檢、精神有異、衝逆父母，不想在家裡居住。&lt;/span&gt;</v>
      </c>
    </row>
    <row r="97" spans="3:6" ht="18">
      <c r="C97" s="10" t="s">
        <v>2764</v>
      </c>
      <c r="D97" s="20" t="s">
        <v>1120</v>
      </c>
      <c r="E97" s="20" t="s">
        <v>1123</v>
      </c>
      <c r="F97" s="3" t="str">
        <f t="shared" si="1"/>
        <v>&lt;span&gt;&lt;b&gt;若遭白虎刑沖剋，主有驚癇不得生。&lt;/b&gt;&lt;/span&gt;</v>
      </c>
    </row>
    <row r="98" spans="3:6" ht="54">
      <c r="C98" s="11" t="s">
        <v>2765</v>
      </c>
      <c r="D98" s="3" t="s">
        <v>1122</v>
      </c>
      <c r="E98" s="3" t="s">
        <v>1124</v>
      </c>
      <c r="F98" s="3" t="str">
        <f t="shared" si="1"/>
        <v>&lt;span&gt;※五爻被它爻白虎沖剋，為家人常有莫明驚慌、精神異常、怪病癲癇等，甚至常鬧輕生自殺，恐是此宅曾有人枉死為凶宅，會來附身干擾家人。&lt;/span&gt;</v>
      </c>
    </row>
    <row r="99" spans="3:6" ht="18">
      <c r="C99" s="10" t="s">
        <v>2766</v>
      </c>
      <c r="D99" s="20" t="s">
        <v>1120</v>
      </c>
      <c r="E99" s="20" t="s">
        <v>1123</v>
      </c>
      <c r="F99" s="3" t="str">
        <f t="shared" si="1"/>
        <v>&lt;span&gt;&lt;b&gt;世臨陰位女為政，財爻持世贅為姻。&lt;/b&gt;&lt;/span&gt;</v>
      </c>
    </row>
    <row r="100" spans="3:6" ht="36">
      <c r="C100" s="11" t="s">
        <v>2767</v>
      </c>
      <c r="D100" s="3" t="s">
        <v>1122</v>
      </c>
      <c r="E100" s="3" t="s">
        <v>1124</v>
      </c>
      <c r="F100" s="3" t="str">
        <f t="shared" si="1"/>
        <v>&lt;span&gt;※世爻為陰爻家中女人主政管理當家，若又妻星為世爻，先生是為入贅來結婚的。&lt;/span&gt;</v>
      </c>
    </row>
    <row r="101" spans="3:6" ht="18">
      <c r="C101" s="10" t="s">
        <v>2768</v>
      </c>
      <c r="D101" s="20" t="s">
        <v>1120</v>
      </c>
      <c r="E101" s="20" t="s">
        <v>1123</v>
      </c>
      <c r="F101" s="3" t="str">
        <f t="shared" si="1"/>
        <v>&lt;span&gt;&lt;b&gt;若是二爻沖剋破，當家夫妻少恩情。&lt;/b&gt;&lt;/span&gt;</v>
      </c>
    </row>
    <row r="102" spans="3:6" ht="36">
      <c r="C102" s="11" t="s">
        <v>2769</v>
      </c>
      <c r="D102" s="3" t="s">
        <v>1122</v>
      </c>
      <c r="E102" s="3" t="s">
        <v>1124</v>
      </c>
      <c r="F102" s="3" t="str">
        <f t="shared" si="1"/>
        <v>&lt;span&gt;※五爻被二爻沖剋，家中常起爭鬧、夫妻不和睦、感情不融洽，尤其常為家事來起爭執。&lt;/span&gt;</v>
      </c>
    </row>
    <row r="103" spans="3:6" ht="18">
      <c r="C103" s="10" t="s">
        <v>2770</v>
      </c>
      <c r="D103" s="20" t="s">
        <v>1120</v>
      </c>
      <c r="E103" s="20" t="s">
        <v>1123</v>
      </c>
      <c r="F103" s="3" t="str">
        <f t="shared" si="1"/>
        <v>&lt;span&gt;&lt;b&gt;水臨世合永遶屋，兄弟臨時牆有坑&lt;/b&gt;&lt;/span&gt;</v>
      </c>
    </row>
    <row r="104" spans="3:6" ht="54">
      <c r="C104" s="11" t="s">
        <v>2771</v>
      </c>
      <c r="D104" s="3" t="s">
        <v>1122</v>
      </c>
      <c r="E104" s="3" t="s">
        <v>1124</v>
      </c>
      <c r="F104" s="3" t="str">
        <f t="shared" si="1"/>
        <v>&lt;span&gt;※五爻屬水世爻又來相合，為有水流經繞屋而過，或宅建於河流之旁。但為兄弟時恐此水已經侵入宅內地基，造成基牆侵蝕塌陷，會破財來整建，仍須要很審慎的注意此安全。&lt;/span&gt;</v>
      </c>
    </row>
    <row r="105" spans="3:6" ht="18">
      <c r="C105" s="10" t="s">
        <v>2772</v>
      </c>
      <c r="D105" s="20" t="s">
        <v>1120</v>
      </c>
      <c r="E105" s="20" t="s">
        <v>1123</v>
      </c>
      <c r="F105" s="3" t="str">
        <f t="shared" si="1"/>
        <v>&lt;span&gt;&lt;b&gt;丑土剋沖牛不利，椿庭休咎父爻尋。&lt;/b&gt;&lt;/span&gt;</v>
      </c>
    </row>
    <row r="106" spans="3:6" ht="72">
      <c r="C106" s="11" t="s">
        <v>2773</v>
      </c>
      <c r="D106" s="3" t="s">
        <v>1122</v>
      </c>
      <c r="E106" s="3" t="s">
        <v>1124</v>
      </c>
      <c r="F106" s="3" t="str">
        <f t="shared" si="1"/>
        <v>&lt;span&gt;※五爻剋沖丑土為牛，表家人對於耕種非常重要的耕牛要變賣，延伸因不事生產、經濟收入不佳，要變賣家中生產器具的凶象。是否能來阻止此一行為，要看卦中父母爻旺衰，旺者家運尚能維持，衰者家運自此破落衰敗。&lt;/span&gt;</v>
      </c>
    </row>
    <row r="107" spans="3:6" ht="18">
      <c r="C107" s="10" t="s">
        <v>2774</v>
      </c>
      <c r="D107" s="20" t="s">
        <v>1120</v>
      </c>
      <c r="E107" s="20" t="s">
        <v>1123</v>
      </c>
      <c r="F107" s="3" t="str">
        <f t="shared" si="1"/>
        <v>&lt;span&gt;&lt;b&gt;六爻財位論奴丁，父母相臨祖輩人。&lt;/b&gt;&lt;/span&gt;</v>
      </c>
    </row>
    <row r="108" spans="3:6" ht="18">
      <c r="C108" s="11" t="s">
        <v>2775</v>
      </c>
      <c r="D108" s="3" t="s">
        <v>1122</v>
      </c>
      <c r="E108" s="3" t="s">
        <v>1124</v>
      </c>
      <c r="F108" s="3" t="str">
        <f t="shared" si="1"/>
        <v>&lt;span&gt;※六爻主此整體家宅吉凶，或是當家之人的影響。&lt;/span&gt;</v>
      </c>
    </row>
    <row r="109" spans="3:6" ht="36">
      <c r="C109" s="11" t="s">
        <v>2776</v>
      </c>
      <c r="D109" s="3" t="s">
        <v>1122</v>
      </c>
      <c r="E109" s="3" t="s">
        <v>1124</v>
      </c>
      <c r="F109" s="3" t="str">
        <f t="shared" si="1"/>
        <v>&lt;span&gt;※為妻財主奴僕或是現今的佣人、看護。旺相有適合盡職的人可來任事，衰相則此人工作不力、偷懶虛萎，被沖剋此人難長留做。&lt;/span&gt;</v>
      </c>
    </row>
    <row r="110" spans="3:6" ht="18">
      <c r="C110" s="11" t="s">
        <v>2777</v>
      </c>
      <c r="D110" s="3" t="s">
        <v>1122</v>
      </c>
      <c r="E110" s="3" t="s">
        <v>1124</v>
      </c>
      <c r="F110" s="3" t="str">
        <f t="shared" si="1"/>
        <v>&lt;span&gt;※為父母是長輩年長之人來當家作主，其餘以此類推。&lt;/span&gt;</v>
      </c>
    </row>
    <row r="111" spans="3:6" ht="18">
      <c r="C111" s="10" t="s">
        <v>2778</v>
      </c>
      <c r="D111" s="20" t="s">
        <v>1120</v>
      </c>
      <c r="E111" s="20" t="s">
        <v>1123</v>
      </c>
      <c r="F111" s="3" t="str">
        <f t="shared" si="1"/>
        <v>&lt;span&gt;&lt;b&gt;陽木棟梁陰是柱，官庫侵之乃是墳。&lt;/b&gt;&lt;/span&gt;</v>
      </c>
    </row>
    <row r="112" spans="3:6" ht="36">
      <c r="C112" s="11" t="s">
        <v>2779</v>
      </c>
      <c r="D112" s="3" t="s">
        <v>1122</v>
      </c>
      <c r="E112" s="3" t="s">
        <v>1124</v>
      </c>
      <c r="F112" s="3" t="str">
        <f t="shared" si="1"/>
        <v>&lt;span&gt;※六爻為寅陽木震卦長男為家之棟梁，當家是家中長子主向外打拼，卯陰木巽卦長女為家之四柱，主內打理家務。&lt;/span&gt;</v>
      </c>
    </row>
    <row r="113" spans="3:6" ht="32.4">
      <c r="C113" s="11" t="s">
        <v>2780</v>
      </c>
      <c r="D113" s="3" t="s">
        <v>1122</v>
      </c>
      <c r="E113" s="3" t="s">
        <v>1124</v>
      </c>
      <c r="F113" s="3" t="str">
        <f t="shared" si="1"/>
        <v>&lt;span&gt;※六爻被官鬼又是墓土來侵剋，為當家之人恐有入墓造墳的憂慮。&lt;/span&gt;</v>
      </c>
    </row>
    <row r="114" spans="3:6" ht="18">
      <c r="C114" s="10" t="s">
        <v>2781</v>
      </c>
      <c r="D114" s="20" t="s">
        <v>1120</v>
      </c>
      <c r="E114" s="20" t="s">
        <v>1123</v>
      </c>
      <c r="F114" s="3" t="str">
        <f t="shared" si="1"/>
        <v>&lt;span&gt;&lt;b&gt;父臨屬土主牆壁，卯木藩籬定吉凶。&lt;/b&gt;&lt;/span&gt;</v>
      </c>
    </row>
    <row r="115" spans="3:6" ht="54">
      <c r="C115" s="11" t="s">
        <v>2782</v>
      </c>
      <c r="D115" s="3" t="s">
        <v>1122</v>
      </c>
      <c r="E115" s="3" t="s">
        <v>1124</v>
      </c>
      <c r="F115" s="3" t="str">
        <f t="shared" si="1"/>
        <v>&lt;span&gt;※六爻為父母屬土，為築牆堅固，延伸為庇護家人於安康之中。父母屬卯木，為竹籬軟塌，延伸為庇護家人恐不穩，其餘五行可以此類推。&lt;/span&gt;</v>
      </c>
    </row>
    <row r="116" spans="3:6" ht="18">
      <c r="C116" s="10" t="s">
        <v>2783</v>
      </c>
      <c r="D116" s="20" t="s">
        <v>1120</v>
      </c>
      <c r="E116" s="20" t="s">
        <v>1123</v>
      </c>
      <c r="F116" s="3" t="str">
        <f t="shared" si="1"/>
        <v>&lt;span&gt;&lt;b&gt;身世相臨第六爻，離祖成家斷可必。&lt;/b&gt;&lt;/span&gt;</v>
      </c>
    </row>
    <row r="117" spans="3:6" ht="54">
      <c r="C117" s="11" t="s">
        <v>2784</v>
      </c>
      <c r="D117" s="3" t="s">
        <v>1122</v>
      </c>
      <c r="E117" s="3" t="s">
        <v>1124</v>
      </c>
      <c r="F117" s="3" t="str">
        <f t="shared" si="1"/>
        <v>&lt;span&gt;※世爻為外卦六爻，要離家到外地打拼創業最適宜，或是舉家遷離到外地，因世爻為當家作主，家人均可來相隨同意，所謂嫁雞隨雞、老公走到哪裡、家就在哪裡。&lt;/span&gt;</v>
      </c>
    </row>
    <row r="118" spans="3:6" ht="18">
      <c r="C118" s="10" t="s">
        <v>2785</v>
      </c>
      <c r="D118" s="20" t="s">
        <v>1120</v>
      </c>
      <c r="E118" s="20" t="s">
        <v>1123</v>
      </c>
      <c r="F118" s="3" t="str">
        <f t="shared" si="1"/>
        <v>&lt;span&gt;&lt;b&gt;位臨于酉動爻沖，鍋破懸知在此中&lt;/b&gt;&lt;/span&gt;</v>
      </c>
    </row>
    <row r="119" spans="3:6" ht="54">
      <c r="C119" s="11" t="s">
        <v>2786</v>
      </c>
      <c r="D119" s="3" t="s">
        <v>1122</v>
      </c>
      <c r="E119" s="3" t="s">
        <v>1124</v>
      </c>
      <c r="F119" s="3" t="str">
        <f t="shared" si="1"/>
        <v>&lt;span&gt;※六爻為酉金雞被動爻來剋傷，表家中畜養牲畜病厄，或被偷盜侵擾，延伸為家中經濟收入突遭變故，如當家意外急症、裁員辭退、偷盜破財、作保被騙等問題，造成三餐不濟猶如鍋破難炊。&lt;/span&gt;</v>
      </c>
    </row>
    <row r="120" spans="3:6" ht="18">
      <c r="C120" s="10" t="s">
        <v>2787</v>
      </c>
      <c r="D120" s="20" t="s">
        <v>1120</v>
      </c>
      <c r="E120" s="20" t="s">
        <v>1123</v>
      </c>
      <c r="F120" s="3" t="str">
        <f t="shared" si="1"/>
        <v>&lt;span&gt;&lt;b&gt;雀鬼臨爻顛女斷，爻爻分別不相蒙。&lt;/b&gt;&lt;/span&gt;</v>
      </c>
    </row>
    <row r="121" spans="3:6" ht="36">
      <c r="C121" s="11" t="s">
        <v>2788</v>
      </c>
      <c r="D121" s="3" t="s">
        <v>1122</v>
      </c>
      <c r="E121" s="3" t="s">
        <v>1124</v>
      </c>
      <c r="F121" s="3" t="str">
        <f t="shared" si="1"/>
        <v>&lt;span&gt;※六爻為鬼爻朱雀主口舌是非，為家中有女癲狂不理智，隨口瘋言瘋語亂罵人，或四處挑撥離間妄造口舌之災，造成家運顛頗不安。&lt;/span&gt;</v>
      </c>
    </row>
    <row r="122" spans="3:6" ht="54">
      <c r="C122" s="11" t="s">
        <v>2789</v>
      </c>
      <c r="D122" s="3" t="s">
        <v>1122</v>
      </c>
      <c r="E122" s="3" t="s">
        <v>1124</v>
      </c>
      <c r="F122" s="3" t="str">
        <f t="shared" si="1"/>
        <v>&lt;span&gt;※上述爻位論斷是以個別情形來參考批論，不能以此為家宅家運的全部吉凶，卦爻、六親和世應每一爻，都有其分別代表的意義，其中生剋互動要以全部整體卦象來論述，而不能斷章取義、以偏概全。&lt;/span&gt;</v>
      </c>
    </row>
  </sheetData>
  <phoneticPr fontId="1"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1D4A-EABB-42BF-9BEB-645596BBC19B}">
  <sheetPr codeName="工作表28"/>
  <dimension ref="B1:M285"/>
  <sheetViews>
    <sheetView topLeftCell="C1" workbookViewId="0">
      <selection activeCell="G4" sqref="G4"/>
    </sheetView>
  </sheetViews>
  <sheetFormatPr defaultRowHeight="16.2"/>
  <cols>
    <col min="2" max="2" width="33" customWidth="1"/>
    <col min="3" max="3" width="77.88671875" style="3" customWidth="1"/>
    <col min="4" max="4" width="12.21875" style="3" customWidth="1"/>
    <col min="5" max="5" width="12.5546875" style="3" customWidth="1"/>
    <col min="6" max="6" width="72" style="3" customWidth="1"/>
  </cols>
  <sheetData>
    <row r="1" spans="2:7" ht="18">
      <c r="B1" t="s">
        <v>1264</v>
      </c>
      <c r="C1" s="9" t="s">
        <v>3799</v>
      </c>
      <c r="D1" s="20" t="s">
        <v>1120</v>
      </c>
      <c r="E1" s="20" t="s">
        <v>1123</v>
      </c>
      <c r="F1" s="3" t="str">
        <f t="shared" ref="F1:F2" si="0">D1&amp;C1&amp;E1</f>
        <v>&lt;span&gt;&lt;b&gt;【十九論、家宅 】&lt;/b&gt;&lt;/span&gt;</v>
      </c>
      <c r="G1" s="45" t="s">
        <v>3931</v>
      </c>
    </row>
    <row r="2" spans="2:7" ht="18">
      <c r="B2" t="s">
        <v>1265</v>
      </c>
      <c r="C2" s="9" t="s">
        <v>1125</v>
      </c>
      <c r="D2" s="20" t="s">
        <v>1120</v>
      </c>
      <c r="E2" s="20" t="s">
        <v>1123</v>
      </c>
      <c r="F2" s="3" t="str">
        <f t="shared" si="0"/>
        <v>&lt;span&gt;&lt;b&gt;『導讀註解說明』&lt;/b&gt;&lt;/span&gt;</v>
      </c>
    </row>
    <row r="3" spans="2:7" ht="36">
      <c r="B3" t="s">
        <v>1266</v>
      </c>
      <c r="C3" s="11" t="s">
        <v>2516</v>
      </c>
      <c r="D3" s="3" t="s">
        <v>1122</v>
      </c>
      <c r="E3" s="3" t="s">
        <v>1124</v>
      </c>
      <c r="F3" s="3" t="str">
        <f t="shared" ref="F3:F66" si="1">D3&amp;C3&amp;E3</f>
        <v>&lt;span&gt;所謂「修身、齊家、治國、平天下」齊家也是為人根本的大事之一，此篇為「家宅」就是在批論「家運」跟「屋宅」。&lt;/span&gt;</v>
      </c>
    </row>
    <row r="4" spans="2:7" ht="36">
      <c r="B4" t="s">
        <v>1267</v>
      </c>
      <c r="C4" s="11" t="s">
        <v>2517</v>
      </c>
      <c r="D4" s="3" t="s">
        <v>1122</v>
      </c>
      <c r="E4" s="3" t="s">
        <v>1124</v>
      </c>
      <c r="F4" s="3" t="str">
        <f t="shared" si="1"/>
        <v>&lt;span&gt;「家運」談的是所有「家人」每個人的問題，或是家人間互動和睦與否的生剋關係。&lt;/span&gt;</v>
      </c>
    </row>
    <row r="5" spans="2:7" ht="36">
      <c r="B5" t="s">
        <v>1268</v>
      </c>
      <c r="C5" s="11" t="s">
        <v>2518</v>
      </c>
      <c r="D5" s="3" t="s">
        <v>1122</v>
      </c>
      <c r="E5" s="3" t="s">
        <v>1124</v>
      </c>
      <c r="F5" s="3" t="str">
        <f t="shared" si="1"/>
        <v>&lt;span&gt;「屋宅」談的是陽宅風水對家人的干擾影響，或是生活品質、生活習慣上的配合或衝突。&lt;/span&gt;</v>
      </c>
    </row>
    <row r="6" spans="2:7" ht="32.4">
      <c r="B6" t="s">
        <v>1269</v>
      </c>
      <c r="C6" s="11" t="s">
        <v>2519</v>
      </c>
      <c r="D6" s="3" t="s">
        <v>1122</v>
      </c>
      <c r="E6" s="3" t="s">
        <v>1124</v>
      </c>
      <c r="F6" s="3" t="str">
        <f t="shared" si="1"/>
        <v>&lt;span&gt;所以此篇的內容也是很多又複雜，就讓大家一一慢慢看下去囉！&lt;/span&gt;</v>
      </c>
    </row>
    <row r="7" spans="2:7" ht="32.4">
      <c r="B7" t="s">
        <v>1270</v>
      </c>
      <c r="C7" s="9" t="s">
        <v>2520</v>
      </c>
      <c r="D7" s="20" t="s">
        <v>1120</v>
      </c>
      <c r="E7" s="20" t="s">
        <v>1123</v>
      </c>
      <c r="F7" s="3" t="str">
        <f t="shared" si="1"/>
        <v>&lt;span&gt;&lt;b&gt;＊＊ 卜求家宅，要先瞭解「六親」的用神分類定義來論起 ＊＊&lt;/b&gt;&lt;/span&gt;</v>
      </c>
    </row>
    <row r="8" spans="2:7" ht="32.4">
      <c r="B8" t="s">
        <v>1414</v>
      </c>
      <c r="C8" s="11" t="s">
        <v>2521</v>
      </c>
      <c r="D8" s="3" t="s">
        <v>1122</v>
      </c>
      <c r="E8" s="3" t="s">
        <v>1124</v>
      </c>
      <c r="F8" s="3" t="str">
        <f t="shared" si="1"/>
        <v>&lt;span&gt;家宅用神範圍廣大因此是以「爻位定義」，和上下卦象來取用。&lt;/span&gt;</v>
      </c>
    </row>
    <row r="9" spans="2:7" ht="18">
      <c r="B9" t="s">
        <v>1416</v>
      </c>
      <c r="C9" s="11" t="s">
        <v>2522</v>
      </c>
      <c r="D9" s="3" t="s">
        <v>1122</v>
      </c>
      <c r="E9" s="3" t="s">
        <v>1124</v>
      </c>
      <c r="F9" s="3" t="str">
        <f t="shared" si="1"/>
        <v>&lt;span&gt;如外卦主室內，第五爻為人口、家人、門路。&lt;/span&gt;</v>
      </c>
    </row>
    <row r="10" spans="2:7" ht="18">
      <c r="B10" t="s">
        <v>1417</v>
      </c>
      <c r="C10" s="11" t="s">
        <v>2523</v>
      </c>
      <c r="D10" s="3" t="s">
        <v>1122</v>
      </c>
      <c r="E10" s="3" t="s">
        <v>1124</v>
      </c>
      <c r="F10" s="3" t="str">
        <f t="shared" si="1"/>
        <v>&lt;span&gt;內卦主室外第二爻為主體屋宅室內。&lt;/span&gt;</v>
      </c>
    </row>
    <row r="11" spans="2:7" ht="18">
      <c r="B11" t="s">
        <v>1418</v>
      </c>
      <c r="C11" s="11" t="s">
        <v>2524</v>
      </c>
      <c r="D11" s="3" t="s">
        <v>1122</v>
      </c>
      <c r="E11" s="3" t="s">
        <v>1124</v>
      </c>
      <c r="F11" s="3" t="str">
        <f t="shared" si="1"/>
        <v>&lt;span&gt;「父母」為屋宅、祖先門風等。&lt;/span&gt;</v>
      </c>
    </row>
    <row r="12" spans="2:7" ht="18">
      <c r="B12" t="s">
        <v>1419</v>
      </c>
      <c r="C12" s="11" t="s">
        <v>2525</v>
      </c>
      <c r="D12" s="3" t="s">
        <v>1122</v>
      </c>
      <c r="E12" s="3" t="s">
        <v>1124</v>
      </c>
      <c r="F12" s="3" t="str">
        <f t="shared" si="1"/>
        <v>&lt;span&gt;「世爻」為卜問之人，或是目前整體家運。&lt;/span&gt;</v>
      </c>
    </row>
    <row r="13" spans="2:7" ht="18">
      <c r="B13" t="s">
        <v>1276</v>
      </c>
      <c r="C13" s="11" t="s">
        <v>2526</v>
      </c>
      <c r="D13" s="3" t="s">
        <v>1122</v>
      </c>
      <c r="E13" s="3" t="s">
        <v>1124</v>
      </c>
      <c r="F13" s="3" t="str">
        <f t="shared" si="1"/>
        <v>&lt;span&gt;「應爻」為所卜事項為來發展，或是門路。&lt;/span&gt;</v>
      </c>
    </row>
    <row r="14" spans="2:7" ht="36">
      <c r="B14" t="s">
        <v>1277</v>
      </c>
      <c r="C14" s="11" t="s">
        <v>2527</v>
      </c>
      <c r="D14" s="3" t="s">
        <v>1122</v>
      </c>
      <c r="E14" s="3" t="s">
        <v>1124</v>
      </c>
      <c r="F14" s="3" t="str">
        <f t="shared" si="1"/>
        <v>&lt;span&gt;「六親」則以其所代表基本的意義，在爻位上來取用。建議也同樣轉成十吉凶星宿來判斷，會更加地精準明確。&lt;/span&gt;</v>
      </c>
    </row>
    <row r="15" spans="2:7" ht="18">
      <c r="B15" t="s">
        <v>1278</v>
      </c>
      <c r="C15" s="11" t="s">
        <v>2528</v>
      </c>
      <c r="D15" s="3" t="s">
        <v>1122</v>
      </c>
      <c r="E15" s="3" t="s">
        <v>1124</v>
      </c>
      <c r="F15" s="3" t="str">
        <f t="shared" si="1"/>
        <v>&lt;span&gt;「父母」為屋宅、家中長輩。正印吉星、偏印凶星。&lt;/span&gt;</v>
      </c>
    </row>
    <row r="16" spans="2:7" ht="36">
      <c r="B16" t="s">
        <v>1279</v>
      </c>
      <c r="C16" s="11" t="s">
        <v>2529</v>
      </c>
      <c r="D16" s="3" t="s">
        <v>1122</v>
      </c>
      <c r="E16" s="3" t="s">
        <v>1124</v>
      </c>
      <c r="F16" s="3" t="str">
        <f t="shared" si="1"/>
        <v>&lt;span&gt;「妻財」為妻星、妻子、家中財運、正財妻子、偏財外遇女友。正財吉星、偏財吉中帶小凶。&lt;/span&gt;</v>
      </c>
    </row>
    <row r="17" spans="2:6" ht="36">
      <c r="B17" t="s">
        <v>1280</v>
      </c>
      <c r="C17" s="11" t="s">
        <v>2530</v>
      </c>
      <c r="D17" s="3" t="s">
        <v>1122</v>
      </c>
      <c r="E17" s="3" t="s">
        <v>1124</v>
      </c>
      <c r="F17" s="3" t="str">
        <f t="shared" si="1"/>
        <v>&lt;span&gt;「官鬼」為家族事業、夫星、先生、鬼爻、病厄災禍、正官先生、七殺外遇男友。正官吉星、偏官七殺凶星帶小吉。&lt;/span&gt;</v>
      </c>
    </row>
    <row r="18" spans="2:6" ht="36">
      <c r="B18" t="s">
        <v>1281</v>
      </c>
      <c r="C18" s="11" t="s">
        <v>2531</v>
      </c>
      <c r="D18" s="3" t="s">
        <v>1122</v>
      </c>
      <c r="E18" s="3" t="s">
        <v>1124</v>
      </c>
      <c r="F18" s="3" t="str">
        <f t="shared" si="1"/>
        <v>&lt;span&gt;「兄弟」為家中兄弟、破財凶星、剋妻凶星、是非口舌。比肩吉凶參半、劫財凶星。&lt;/span&gt;</v>
      </c>
    </row>
    <row r="19" spans="2:6" ht="32.4">
      <c r="B19" t="s">
        <v>1282</v>
      </c>
      <c r="C19" s="11" t="s">
        <v>2532</v>
      </c>
      <c r="D19" s="3" t="s">
        <v>1122</v>
      </c>
      <c r="E19" s="3" t="s">
        <v>1124</v>
      </c>
      <c r="F19" s="3" t="str">
        <f t="shared" si="1"/>
        <v>&lt;span&gt;「子孫」為子育、兒女、福神、剋官凶星。食神吉星、傷官凶星。&lt;/span&gt;</v>
      </c>
    </row>
    <row r="20" spans="2:6" ht="18">
      <c r="B20" t="s">
        <v>1283</v>
      </c>
      <c r="C20" s="11" t="s">
        <v>2533</v>
      </c>
      <c r="D20" s="3" t="s">
        <v>1122</v>
      </c>
      <c r="E20" s="3" t="s">
        <v>1124</v>
      </c>
      <c r="F20" s="3" t="str">
        <f t="shared" si="1"/>
        <v>&lt;span&gt;「十二長生」的吉凶星對家宅的影響很大。&lt;/span&gt;</v>
      </c>
    </row>
    <row r="21" spans="2:6" ht="18">
      <c r="B21" t="s">
        <v>1284</v>
      </c>
      <c r="C21" s="9" t="s">
        <v>1145</v>
      </c>
      <c r="D21" s="20" t="s">
        <v>1120</v>
      </c>
      <c r="E21" s="20" t="s">
        <v>1123</v>
      </c>
      <c r="F21" s="3" t="str">
        <f t="shared" si="1"/>
        <v>&lt;span&gt;&lt;b&gt;『白話批解如下』&lt;/b&gt;&lt;/span&gt;</v>
      </c>
    </row>
    <row r="22" spans="2:6" ht="32.4">
      <c r="B22" t="s">
        <v>1285</v>
      </c>
      <c r="C22" s="10" t="s">
        <v>2534</v>
      </c>
      <c r="D22" s="20" t="s">
        <v>1120</v>
      </c>
      <c r="E22" s="20" t="s">
        <v>1123</v>
      </c>
      <c r="F22" s="3" t="str">
        <f t="shared" si="1"/>
        <v>&lt;span&gt;&lt;b&gt;創基立業，雖人本之經緯，關風斂氣，每宅以肇端故。&lt;/b&gt;&lt;/span&gt;</v>
      </c>
    </row>
    <row r="23" spans="2:6" ht="54">
      <c r="B23" t="s">
        <v>1286</v>
      </c>
      <c r="C23" s="11" t="s">
        <v>2535</v>
      </c>
      <c r="D23" s="3" t="s">
        <v>1122</v>
      </c>
      <c r="E23" s="3" t="s">
        <v>1124</v>
      </c>
      <c r="F23" s="3" t="str">
        <f t="shared" si="1"/>
        <v>&lt;span&gt;※人的出生根本是在家庭裡，所以家庭對一個人的成長影響，也是非常地重要，家世門風傳承的好價值或壞習氣，都會薰習影響到每個家人的個性、社會價值觀，而做出好的行為或違法犯紀的錯誤來。&lt;/span&gt;</v>
      </c>
    </row>
    <row r="24" spans="2:6" ht="36">
      <c r="B24" t="s">
        <v>1287</v>
      </c>
      <c r="C24" s="11" t="s">
        <v>2536</v>
      </c>
      <c r="D24" s="3" t="s">
        <v>1122</v>
      </c>
      <c r="E24" s="3" t="s">
        <v>1124</v>
      </c>
      <c r="F24" s="3" t="str">
        <f t="shared" si="1"/>
        <v>&lt;span&gt;※若是想要深入瞭解一個人，是否可來嫁娶、合夥、聘用、共事，從家宅運勢來查知起，也是一個很很好的方法。&lt;/span&gt;</v>
      </c>
    </row>
    <row r="25" spans="2:6" ht="36">
      <c r="B25" t="s">
        <v>1288</v>
      </c>
      <c r="C25" s="10" t="s">
        <v>2537</v>
      </c>
      <c r="D25" s="20" t="s">
        <v>1120</v>
      </c>
      <c r="E25" s="20" t="s">
        <v>1123</v>
      </c>
      <c r="F25" s="3" t="str">
        <f t="shared" si="1"/>
        <v>&lt;span&gt;&lt;b&gt;要知人宅之興衰，當察卦爻之內外。內為宅，外為人，詳審爻中之真假。&lt;/b&gt;&lt;/span&gt;</v>
      </c>
    </row>
    <row r="26" spans="2:6" ht="18">
      <c r="B26" t="s">
        <v>1289</v>
      </c>
      <c r="C26" s="10" t="s">
        <v>3800</v>
      </c>
      <c r="D26" s="20" t="s">
        <v>1120</v>
      </c>
      <c r="E26" s="20" t="s">
        <v>1123</v>
      </c>
      <c r="F26" s="3" t="str">
        <f t="shared" si="1"/>
        <v>&lt;span&gt;&lt;b&gt;合為門，沖為路，不論卦內之有無。&lt;/b&gt;&lt;/span&gt;</v>
      </c>
    </row>
    <row r="27" spans="2:6" ht="54">
      <c r="B27" t="s">
        <v>1290</v>
      </c>
      <c r="C27" s="11" t="s">
        <v>2538</v>
      </c>
      <c r="D27" s="3" t="s">
        <v>1122</v>
      </c>
      <c r="E27" s="3" t="s">
        <v>1124</v>
      </c>
      <c r="F27" s="3" t="str">
        <f t="shared" si="1"/>
        <v>&lt;span&gt;※要知家運的旺衰好壞，可從上下、內外卦象來瞭解起，內卦為屋宅、外卦為家人，內外相合人宅相親和睦、宅氣旺象，不宜相剋。如天風姤，上乾金剋下巽木。&lt;/span&gt;</v>
      </c>
    </row>
    <row r="28" spans="2:6" ht="72">
      <c r="B28" t="s">
        <v>1291</v>
      </c>
      <c r="C28" s="11" t="s">
        <v>2539</v>
      </c>
      <c r="D28" s="3" t="s">
        <v>1122</v>
      </c>
      <c r="E28" s="3" t="s">
        <v>1124</v>
      </c>
      <c r="F28" s="3" t="str">
        <f t="shared" si="1"/>
        <v>&lt;span&gt;※再者看卦爻中十二長生的神煞星，卦爻或世爻如有臨長生、臨官、帝旺為吉，如臨絕、墓、死為凶。吉相者家人中子弟封侯出相、經商富貴或書香之家。凶相者家人頑劣不和、病衰勞役、兇惡協霸、難以溫飽等。其中臨官又稱為「官祿」。&lt;/span&gt;</v>
      </c>
    </row>
    <row r="29" spans="2:6" ht="32.4">
      <c r="B29" t="s">
        <v>1292</v>
      </c>
      <c r="C29" s="10" t="s">
        <v>2540</v>
      </c>
      <c r="D29" s="20" t="s">
        <v>1120</v>
      </c>
      <c r="E29" s="20" t="s">
        <v>1123</v>
      </c>
      <c r="F29" s="3" t="str">
        <f t="shared" si="1"/>
        <v>&lt;span&gt;&lt;b&gt;龍德貴人乘旺，嶽嶽之候門；官星父母長生，潭潭之相府。&lt;/b&gt;&lt;/span&gt;</v>
      </c>
    </row>
    <row r="30" spans="2:6" ht="36">
      <c r="B30" t="s">
        <v>1293</v>
      </c>
      <c r="C30" s="11" t="s">
        <v>2541</v>
      </c>
      <c r="D30" s="3" t="s">
        <v>1122</v>
      </c>
      <c r="E30" s="3" t="s">
        <v>1124</v>
      </c>
      <c r="F30" s="3" t="str">
        <f t="shared" si="1"/>
        <v>&lt;span&gt;※其中以子孫為福神五行為辰土，即有「龍德」的福報加持，被生旺相則家運富貴滿盈、父慈子孝。&lt;/span&gt;</v>
      </c>
    </row>
    <row r="31" spans="2:6" ht="36">
      <c r="B31" t="s">
        <v>1294</v>
      </c>
      <c r="C31" s="11" t="s">
        <v>2542</v>
      </c>
      <c r="D31" s="3" t="s">
        <v>1122</v>
      </c>
      <c r="E31" s="3" t="s">
        <v>1124</v>
      </c>
      <c r="F31" s="3" t="str">
        <f t="shared" si="1"/>
        <v>&lt;span&gt;※另看是否有貴人，可由卜卦日辰對應卦爻地支來取，如下歌謠和對應表。&lt;/span&gt;</v>
      </c>
    </row>
    <row r="32" spans="2:6" ht="36">
      <c r="B32" t="s">
        <v>1295</v>
      </c>
      <c r="C32" s="11" t="s">
        <v>2543</v>
      </c>
      <c r="D32" s="3" t="s">
        <v>1122</v>
      </c>
      <c r="E32" s="3" t="s">
        <v>1124</v>
      </c>
      <c r="F32" s="3" t="str">
        <f t="shared" si="1"/>
        <v>&lt;span&gt;貴人方：（歌訣）甲戊庚午羊，乙己鼠猴鄉，丙丁豬雞位，壬癸兔蛇藏，六辛逢虎馬，此是貴人方。&lt;/span&gt;</v>
      </c>
    </row>
    <row r="33" spans="2:13" ht="18">
      <c r="B33" t="s">
        <v>1296</v>
      </c>
      <c r="C33" s="27" t="s">
        <v>2544</v>
      </c>
      <c r="D33" s="3" t="s">
        <v>1122</v>
      </c>
      <c r="E33" s="3" t="s">
        <v>1124</v>
      </c>
      <c r="F33" s="3" t="str">
        <f t="shared" si="1"/>
        <v>&lt;span&gt;日辰天干&lt;/span&gt;</v>
      </c>
      <c r="G33" s="27" t="s">
        <v>2545</v>
      </c>
      <c r="H33" s="27" t="s">
        <v>2546</v>
      </c>
      <c r="I33" s="27" t="s">
        <v>2547</v>
      </c>
      <c r="J33" s="27" t="s">
        <v>2548</v>
      </c>
      <c r="K33" s="27" t="s">
        <v>2549</v>
      </c>
      <c r="L33" s="27" t="s">
        <v>2550</v>
      </c>
      <c r="M33" s="27" t="s">
        <v>2551</v>
      </c>
    </row>
    <row r="34" spans="2:13" ht="18">
      <c r="C34" s="27" t="s">
        <v>2552</v>
      </c>
      <c r="D34" s="3" t="s">
        <v>1122</v>
      </c>
      <c r="E34" s="3" t="s">
        <v>1124</v>
      </c>
      <c r="F34" s="3" t="str">
        <f t="shared" si="1"/>
        <v>&lt;span&gt;天乙貴人&lt;/span&gt;</v>
      </c>
      <c r="G34" s="27" t="s">
        <v>2555</v>
      </c>
      <c r="H34" s="27" t="s">
        <v>2553</v>
      </c>
      <c r="I34" s="27" t="s">
        <v>2554</v>
      </c>
      <c r="J34" s="27" t="s">
        <v>2553</v>
      </c>
      <c r="K34" s="27" t="s">
        <v>2556</v>
      </c>
      <c r="L34" s="27" t="s">
        <v>2557</v>
      </c>
      <c r="M34" s="27" t="s">
        <v>2557</v>
      </c>
    </row>
    <row r="35" spans="2:13" ht="36">
      <c r="C35" s="11" t="s">
        <v>2558</v>
      </c>
      <c r="D35" s="3" t="s">
        <v>1122</v>
      </c>
      <c r="E35" s="3" t="s">
        <v>1124</v>
      </c>
      <c r="F35" s="3" t="str">
        <f t="shared" si="1"/>
        <v>&lt;span&gt;※另看是否有官祿興，由日辰天干來查出卦象六爻的官祿星宿，即十二長生中的「臨官」。&lt;/span&gt;</v>
      </c>
    </row>
    <row r="36" spans="2:13" ht="36">
      <c r="C36" s="11" t="s">
        <v>2559</v>
      </c>
      <c r="D36" s="3" t="s">
        <v>1122</v>
      </c>
      <c r="E36" s="3" t="s">
        <v>1124</v>
      </c>
      <c r="F36" s="3" t="str">
        <f t="shared" si="1"/>
        <v>&lt;span&gt;甲日祿在寅、乙日祿在卯、丙戊日祿在巳、丁己日祿在午、庚日祿在申、辛日祿在酉、壬日祿在亥、癸日祿在子。&lt;/span&gt;</v>
      </c>
    </row>
    <row r="37" spans="2:13" ht="36">
      <c r="C37" s="11" t="s">
        <v>2560</v>
      </c>
      <c r="D37" s="3" t="s">
        <v>1122</v>
      </c>
      <c r="E37" s="3" t="s">
        <v>1124</v>
      </c>
      <c r="F37" s="3" t="str">
        <f t="shared" si="1"/>
        <v>&lt;span&gt;※上述吉星、貴人、官祿落在世爻最佳，其餘看在哪一六親上，即是此一家人可有吉相的發展，而來庇蔭家門、光耀門眉。&lt;/span&gt;</v>
      </c>
    </row>
    <row r="38" spans="2:13" ht="18">
      <c r="C38" s="11" t="s">
        <v>2561</v>
      </c>
      <c r="D38" s="3" t="s">
        <v>1122</v>
      </c>
      <c r="E38" s="3" t="s">
        <v>1124</v>
      </c>
      <c r="F38" s="3" t="str">
        <f t="shared" si="1"/>
        <v>&lt;span&gt;※官星、父母為長生，則家中出官入相，有人為政府高官。&lt;/span&gt;</v>
      </c>
    </row>
    <row r="39" spans="2:13" ht="32.4">
      <c r="C39" s="10" t="s">
        <v>2562</v>
      </c>
      <c r="D39" s="20" t="s">
        <v>1120</v>
      </c>
      <c r="E39" s="20" t="s">
        <v>1123</v>
      </c>
      <c r="F39" s="3" t="str">
        <f t="shared" si="1"/>
        <v>&lt;span&gt;&lt;b&gt;門庭新氣象，重交得合青龍；堂宇舊規模，宅舍重侵白虎。&lt;/b&gt;&lt;/span&gt;</v>
      </c>
    </row>
    <row r="40" spans="2:13" ht="32.4">
      <c r="C40" s="11" t="s">
        <v>2563</v>
      </c>
      <c r="D40" s="3" t="s">
        <v>1122</v>
      </c>
      <c r="E40" s="3" t="s">
        <v>1124</v>
      </c>
      <c r="F40" s="3" t="str">
        <f t="shared" si="1"/>
        <v>&lt;span&gt;※內卦或應爻有青龍為動爻、旺相，表家中可有新喜事帶來新氣象。&lt;/span&gt;</v>
      </c>
    </row>
    <row r="41" spans="2:13" ht="36">
      <c r="C41" s="11" t="s">
        <v>2564</v>
      </c>
      <c r="D41" s="3" t="s">
        <v>1122</v>
      </c>
      <c r="E41" s="3" t="s">
        <v>1124</v>
      </c>
      <c r="F41" s="3" t="str">
        <f t="shared" si="1"/>
        <v>&lt;span&gt;※內卦或應爻有白虎為動爻、旺相，表家運不振、宅舍老舊破落不堪。&lt;/span&gt;</v>
      </c>
    </row>
    <row r="42" spans="2:13" ht="18">
      <c r="C42" s="10" t="s">
        <v>2565</v>
      </c>
      <c r="D42" s="20" t="s">
        <v>1120</v>
      </c>
      <c r="E42" s="20" t="s">
        <v>1123</v>
      </c>
      <c r="F42" s="3" t="str">
        <f t="shared" si="1"/>
        <v>&lt;span&gt;&lt;b&gt;土金發動，開闢之基，父母空亡，相賃之宅。&lt;/b&gt;&lt;/span&gt;</v>
      </c>
    </row>
    <row r="43" spans="2:13" ht="32.4">
      <c r="C43" s="11" t="s">
        <v>2566</v>
      </c>
      <c r="D43" s="3" t="s">
        <v>1122</v>
      </c>
      <c r="E43" s="3" t="s">
        <v>1124</v>
      </c>
      <c r="F43" s="3" t="str">
        <f t="shared" si="1"/>
        <v>&lt;span&gt;※卦中土、金爻發動，為將開墾建設新屋宅，或是將訂購新房子。&lt;/span&gt;</v>
      </c>
    </row>
    <row r="44" spans="2:13" ht="36">
      <c r="C44" s="11" t="s">
        <v>2567</v>
      </c>
      <c r="D44" s="3" t="s">
        <v>1122</v>
      </c>
      <c r="E44" s="3" t="s">
        <v>1124</v>
      </c>
      <c r="F44" s="3" t="str">
        <f t="shared" si="1"/>
        <v>&lt;span&gt;※父母爻主屋宅，逢空亡所住屋宅，是跟他人所租借，因空亡者表家人對於房舍不在意重視，隨租隨住、到處搬遷不以為意。&lt;/span&gt;</v>
      </c>
    </row>
    <row r="45" spans="2:13" ht="32.4">
      <c r="C45" s="10" t="s">
        <v>2568</v>
      </c>
      <c r="D45" s="20" t="s">
        <v>1120</v>
      </c>
      <c r="E45" s="20" t="s">
        <v>1123</v>
      </c>
      <c r="F45" s="3" t="str">
        <f t="shared" si="1"/>
        <v>&lt;span&gt;&lt;b&gt;門庭熱鬧，財官臨帝旺之鄉；家道興隆，福祿在長生之地。&lt;/b&gt;&lt;/span&gt;</v>
      </c>
    </row>
    <row r="46" spans="2:13" ht="36">
      <c r="C46" s="11" t="s">
        <v>2569</v>
      </c>
      <c r="D46" s="3" t="s">
        <v>1122</v>
      </c>
      <c r="E46" s="3" t="s">
        <v>1124</v>
      </c>
      <c r="F46" s="3" t="str">
        <f t="shared" si="1"/>
        <v>&lt;span&gt;※財星官星臨帝旺又旺相，家中門庭若市，來往賓客眾多、人氣很旺。&lt;/span&gt;</v>
      </c>
    </row>
    <row r="47" spans="2:13" ht="36">
      <c r="C47" s="11" t="s">
        <v>2570</v>
      </c>
      <c r="D47" s="3" t="s">
        <v>1122</v>
      </c>
      <c r="E47" s="3" t="s">
        <v>1124</v>
      </c>
      <c r="F47" s="3" t="str">
        <f t="shared" si="1"/>
        <v>&lt;span&gt;※子孫福神或官星在長生之地，家境富裕收入豐厚，家人子孫也很賢孝，可維持此一家運很長久，不用擔心敗家之子。&lt;/span&gt;</v>
      </c>
    </row>
    <row r="48" spans="2:13" ht="32.4">
      <c r="C48" s="10" t="s">
        <v>2571</v>
      </c>
      <c r="D48" s="20" t="s">
        <v>1120</v>
      </c>
      <c r="E48" s="20" t="s">
        <v>1123</v>
      </c>
      <c r="F48" s="3" t="str">
        <f t="shared" si="1"/>
        <v>&lt;span&gt;&lt;b&gt;交重生剋，重新更換廳堂；世應比和，一合兩般門扇。&lt;/b&gt;&lt;/span&gt;</v>
      </c>
    </row>
    <row r="49" spans="3:6" ht="54">
      <c r="C49" s="11" t="s">
        <v>2572</v>
      </c>
      <c r="D49" s="3" t="s">
        <v>1122</v>
      </c>
      <c r="E49" s="3" t="s">
        <v>1124</v>
      </c>
      <c r="F49" s="3" t="str">
        <f t="shared" si="1"/>
        <v>&lt;span&gt;※內外卦均有出現動爻，且動爻為相剋之相，表家人想要重新更修屋宅。若世爻應爻相合，對舊宅還有依戀感情，會留下很多舊建築家具再來使用。或是另外再買過一新住宅來居住。&lt;/span&gt;</v>
      </c>
    </row>
    <row r="50" spans="3:6" ht="32.4">
      <c r="C50" s="10" t="s">
        <v>2573</v>
      </c>
      <c r="D50" s="20" t="s">
        <v>1120</v>
      </c>
      <c r="E50" s="20" t="s">
        <v>1123</v>
      </c>
      <c r="F50" s="3" t="str">
        <f t="shared" si="1"/>
        <v>&lt;span&gt;&lt;b&gt;門路與日辰隔斷，偏曲往來；宅基與世應交臨，互相換易。&lt;/b&gt;&lt;/span&gt;</v>
      </c>
    </row>
    <row r="51" spans="3:6" ht="36">
      <c r="C51" s="11" t="s">
        <v>2574</v>
      </c>
      <c r="D51" s="3" t="s">
        <v>1122</v>
      </c>
      <c r="E51" s="3" t="s">
        <v>1124</v>
      </c>
      <c r="F51" s="3" t="str">
        <f t="shared" si="1"/>
        <v>&lt;span&gt;※應爻為門路被日辰所剋，表門外道路有來剋沖為路沖，或是歪曲不直通順。&lt;/span&gt;</v>
      </c>
    </row>
    <row r="52" spans="3:6" ht="36">
      <c r="C52" s="11" t="s">
        <v>2575</v>
      </c>
      <c r="D52" s="3" t="s">
        <v>1122</v>
      </c>
      <c r="E52" s="3" t="s">
        <v>1124</v>
      </c>
      <c r="F52" s="3" t="str">
        <f t="shared" si="1"/>
        <v>&lt;span&gt;※要興建屋宅，世爻應爻出現相交合，可和鄰人地基交換或是合建一起興建。&lt;/span&gt;</v>
      </c>
    </row>
    <row r="53" spans="3:6" ht="32.4">
      <c r="C53" s="10" t="s">
        <v>2576</v>
      </c>
      <c r="D53" s="20" t="s">
        <v>1120</v>
      </c>
      <c r="E53" s="20" t="s">
        <v>1123</v>
      </c>
      <c r="F53" s="3" t="str">
        <f t="shared" si="1"/>
        <v>&lt;span&gt;&lt;b&gt;世與日辰剋宅，破祖不寧；宅臨月破剋身，生災不已。&lt;/b&gt;&lt;/span&gt;</v>
      </c>
    </row>
    <row r="54" spans="3:6" ht="36">
      <c r="C54" s="11" t="s">
        <v>2577</v>
      </c>
      <c r="D54" s="3" t="s">
        <v>1122</v>
      </c>
      <c r="E54" s="3" t="s">
        <v>1124</v>
      </c>
      <c r="F54" s="3" t="str">
        <f t="shared" si="1"/>
        <v>&lt;span&gt;※世爻或日辰來剋傷父母爻主屋宅，則此家有破壞違反祖先門風的行為，或是想要變賣家產來牟利。&lt;/span&gt;</v>
      </c>
    </row>
    <row r="55" spans="3:6" ht="36">
      <c r="C55" s="11" t="s">
        <v>2578</v>
      </c>
      <c r="D55" s="3" t="s">
        <v>1122</v>
      </c>
      <c r="E55" s="3" t="s">
        <v>1124</v>
      </c>
      <c r="F55" s="3" t="str">
        <f t="shared" si="1"/>
        <v>&lt;span&gt;※父母爻為月建又來剋傷世爻，則家禍連連、家人意外病厄不斷、婚姻吵鬧失和。&lt;/span&gt;</v>
      </c>
    </row>
    <row r="56" spans="3:6" ht="32.4">
      <c r="C56" s="10" t="s">
        <v>2579</v>
      </c>
      <c r="D56" s="20" t="s">
        <v>1120</v>
      </c>
      <c r="E56" s="20" t="s">
        <v>1123</v>
      </c>
      <c r="F56" s="3" t="str">
        <f t="shared" si="1"/>
        <v>&lt;span&gt;&lt;b&gt;應飛入宅，合招異姓同居；宅動生身，決主近年遷住。&lt;/b&gt;&lt;/span&gt;</v>
      </c>
    </row>
    <row r="57" spans="3:6" ht="36">
      <c r="C57" s="11" t="s">
        <v>2580</v>
      </c>
      <c r="D57" s="3" t="s">
        <v>1122</v>
      </c>
      <c r="E57" s="3" t="s">
        <v>1124</v>
      </c>
      <c r="F57" s="3" t="str">
        <f t="shared" si="1"/>
        <v>&lt;span&gt;※應爻地支又伏藏於父母爻之下，有應支飛入屋宅之內的意思，表家中有雙姓親友來入住。或是家中有雙姓祖先需要來供奉。&lt;/span&gt;</v>
      </c>
    </row>
    <row r="58" spans="3:6" ht="18">
      <c r="C58" s="11" t="s">
        <v>2581</v>
      </c>
      <c r="D58" s="3" t="s">
        <v>1122</v>
      </c>
      <c r="E58" s="3" t="s">
        <v>1124</v>
      </c>
      <c r="F58" s="3" t="str">
        <f t="shared" si="1"/>
        <v>&lt;span&gt;※父母為動爻生世爻，表近日可返舊家居住。&lt;/span&gt;</v>
      </c>
    </row>
    <row r="59" spans="3:6" ht="18">
      <c r="C59" s="10" t="s">
        <v>2582</v>
      </c>
      <c r="D59" s="20" t="s">
        <v>1120</v>
      </c>
      <c r="E59" s="20" t="s">
        <v>1123</v>
      </c>
      <c r="F59" s="3" t="str">
        <f t="shared" si="1"/>
        <v>&lt;span&gt;&lt;b&gt;門逢三破，休敗崩頹；空遇兩空，荒閑虛廢。&lt;/b&gt;&lt;/span&gt;</v>
      </c>
    </row>
    <row r="60" spans="3:6" ht="36">
      <c r="C60" s="11" t="s">
        <v>2583</v>
      </c>
      <c r="D60" s="3" t="s">
        <v>1122</v>
      </c>
      <c r="E60" s="3" t="s">
        <v>1124</v>
      </c>
      <c r="F60" s="3" t="str">
        <f t="shared" si="1"/>
        <v>&lt;span&gt;※內卦為家門之內，卦中三爻都有出現被剋傷則此情嚴重，家運恐破敗不堪、分崩離析、意外病厄相連。&lt;/span&gt;</v>
      </c>
    </row>
    <row r="61" spans="3:6" ht="48.6">
      <c r="C61" s="11" t="s">
        <v>2584</v>
      </c>
      <c r="D61" s="3" t="s">
        <v>1122</v>
      </c>
      <c r="E61" s="3" t="s">
        <v>1124</v>
      </c>
      <c r="F61" s="3" t="str">
        <f t="shared" si="1"/>
        <v>&lt;span&gt;※卦中出現兩空亡，為對家宅居家生活毫不重視，屋宅破舊沒修繕、骯髒雜亂不衛生。當然家中身體健康必差、傳染病、莫明怪病纏身。&lt;/span&gt;</v>
      </c>
    </row>
    <row r="62" spans="3:6" ht="18">
      <c r="C62" s="10" t="s">
        <v>2585</v>
      </c>
      <c r="D62" s="20" t="s">
        <v>1120</v>
      </c>
      <c r="E62" s="20" t="s">
        <v>1123</v>
      </c>
      <c r="F62" s="3" t="str">
        <f t="shared" si="1"/>
        <v>&lt;span&gt;&lt;b&gt;世臨外宅，離祖分居；應入中庭，外人同住。&lt;/b&gt;&lt;/span&gt;</v>
      </c>
    </row>
    <row r="63" spans="3:6" ht="48.6">
      <c r="C63" s="11" t="s">
        <v>2586</v>
      </c>
      <c r="D63" s="3" t="s">
        <v>1122</v>
      </c>
      <c r="E63" s="3" t="s">
        <v>1124</v>
      </c>
      <c r="F63" s="3" t="str">
        <f t="shared" si="1"/>
        <v>&lt;span&gt;※世爻在外卦或遠離父母爻，則是離家分居遠住他方。應爻入於內卦或為父母爻，則是外人來入住一起，或是外遇家庭也已來同住一屋。&lt;/span&gt;</v>
      </c>
    </row>
    <row r="64" spans="3:6" ht="32.4">
      <c r="C64" s="10" t="s">
        <v>2587</v>
      </c>
      <c r="D64" s="20" t="s">
        <v>1120</v>
      </c>
      <c r="E64" s="20" t="s">
        <v>1123</v>
      </c>
      <c r="F64" s="3" t="str">
        <f t="shared" si="1"/>
        <v>&lt;span&gt;&lt;b&gt;宅合有情之玄武，門庭柳陌花街；木臨無氣之螣蛇，宅舍茆簷蓬戶。&lt;/b&gt;&lt;/span&gt;</v>
      </c>
    </row>
    <row r="65" spans="3:6" ht="36">
      <c r="C65" s="11" t="s">
        <v>2588</v>
      </c>
      <c r="D65" s="3" t="s">
        <v>1122</v>
      </c>
      <c r="E65" s="3" t="s">
        <v>1124</v>
      </c>
      <c r="F65" s="3" t="str">
        <f t="shared" si="1"/>
        <v>&lt;span&gt;※父母相合之爻為玄武主盜賊穢情，屋宅所座落在八大行業的區域中，鄰門常是花街柳巷、聚賭喧鬧的地方。&lt;/span&gt;</v>
      </c>
    </row>
    <row r="66" spans="3:6" ht="54">
      <c r="C66" s="11" t="s">
        <v>2589</v>
      </c>
      <c r="D66" s="3" t="s">
        <v>1122</v>
      </c>
      <c r="E66" s="3" t="s">
        <v>1124</v>
      </c>
      <c r="F66" s="3" t="str">
        <f t="shared" si="1"/>
        <v>&lt;span&gt;※父母屬木為有庭園植樹若被剋衰相，本已家運不旺門庭奚落，又逢螣蛇凶星，將使庭園雜草叢生、藤蔓亂長，其中不乏藏污納垢，引來蛇鼠邪穢侵擾，使家人生活更加地病厄驚恐不堪。&lt;/span&gt;</v>
      </c>
    </row>
    <row r="67" spans="3:6" ht="32.4">
      <c r="C67" s="10" t="s">
        <v>2590</v>
      </c>
      <c r="D67" s="20" t="s">
        <v>1120</v>
      </c>
      <c r="E67" s="20" t="s">
        <v>1123</v>
      </c>
      <c r="F67" s="3" t="str">
        <f t="shared" ref="F67:F130" si="2">D67&amp;C67&amp;E67</f>
        <v>&lt;span&gt;&lt;b&gt;鬼有助而無制，鬼旺人衰；宅無破而逢生，宅興財旺。&lt;/b&gt;&lt;/span&gt;</v>
      </c>
    </row>
    <row r="68" spans="3:6" ht="36">
      <c r="C68" s="11" t="s">
        <v>2591</v>
      </c>
      <c r="D68" s="3" t="s">
        <v>1122</v>
      </c>
      <c r="E68" s="3" t="s">
        <v>1124</v>
      </c>
      <c r="F68" s="3" t="str">
        <f t="shared" si="2"/>
        <v>&lt;span&gt;※卦中官鬼爻旺相而沒子孫出現來壓制，則會有官星事業旺盛，但是家人健康病厄連連的凶相。&lt;/span&gt;</v>
      </c>
    </row>
    <row r="69" spans="3:6" ht="36">
      <c r="C69" s="11" t="s">
        <v>2592</v>
      </c>
      <c r="D69" s="3" t="s">
        <v>1122</v>
      </c>
      <c r="E69" s="3" t="s">
        <v>1124</v>
      </c>
      <c r="F69" s="3" t="str">
        <f t="shared" si="2"/>
        <v>&lt;span&gt;※父母爻被生旺相，而妻財梅動旺來剋傷父母，是以妻財於卦中不宜發動旺相，則此家運仍興旺有成。&lt;/span&gt;</v>
      </c>
    </row>
    <row r="70" spans="3:6" ht="36">
      <c r="C70" s="11" t="s">
        <v>2593</v>
      </c>
      <c r="D70" s="3" t="s">
        <v>1122</v>
      </c>
      <c r="E70" s="3" t="s">
        <v>1124</v>
      </c>
      <c r="F70" s="3" t="str">
        <f t="shared" si="2"/>
        <v>&lt;span&gt;有財無鬼，耗散多端；有鬼無財，災生不已。※卦中有妻財無官鬼，因無官星來管制訂規矩，則家中恣情縱欲花費散財毫無節制。&lt;/span&gt;</v>
      </c>
    </row>
    <row r="71" spans="3:6" ht="36">
      <c r="C71" s="11" t="s">
        <v>2594</v>
      </c>
      <c r="D71" s="3" t="s">
        <v>1122</v>
      </c>
      <c r="E71" s="3" t="s">
        <v>1124</v>
      </c>
      <c r="F71" s="3" t="str">
        <f t="shared" si="2"/>
        <v>&lt;span&gt;有官無財，則是貧賤夫妻百事哀，經濟收入不濟還口舌是非爭吵不斷。&lt;/span&gt;</v>
      </c>
    </row>
    <row r="72" spans="3:6" ht="18">
      <c r="C72" s="10" t="s">
        <v>2595</v>
      </c>
      <c r="D72" s="20" t="s">
        <v>1120</v>
      </c>
      <c r="E72" s="20" t="s">
        <v>1123</v>
      </c>
      <c r="F72" s="3" t="str">
        <f t="shared" si="2"/>
        <v>&lt;span&gt;&lt;b&gt;有人制鬼，鬼動無妨；助鬼傷身，財多何益。&lt;/b&gt;&lt;/span&gt;</v>
      </c>
    </row>
    <row r="73" spans="3:6" ht="36">
      <c r="C73" s="11" t="s">
        <v>2596</v>
      </c>
      <c r="D73" s="3" t="s">
        <v>1122</v>
      </c>
      <c r="E73" s="3" t="s">
        <v>1124</v>
      </c>
      <c r="F73" s="3" t="str">
        <f t="shared" si="2"/>
        <v>&lt;span&gt;※卦中有子孫可來壓制官鬼，此時官星動爻無妨，反為事業有旺動興盛的吉象。&lt;/span&gt;</v>
      </c>
    </row>
    <row r="74" spans="3:6" ht="72">
      <c r="C74" s="11" t="s">
        <v>2597</v>
      </c>
      <c r="D74" s="3" t="s">
        <v>1122</v>
      </c>
      <c r="E74" s="3" t="s">
        <v>1124</v>
      </c>
      <c r="F74" s="3" t="str">
        <f t="shared" si="2"/>
        <v>&lt;span&gt;※卦中若無子孫，財星旺動或出現雙財星，來生助官星，則是家中財旺錢多是非多，還有多財主妻妾眾多，大家吵鬧成災六親不睦。若是官星再來剋傷世爻，加主人恐有意外重症的災厄，財星旺多反無益為害。&lt;/span&gt;</v>
      </c>
    </row>
    <row r="75" spans="3:6" ht="36">
      <c r="C75" s="10" t="s">
        <v>2598</v>
      </c>
      <c r="D75" s="20" t="s">
        <v>1120</v>
      </c>
      <c r="E75" s="20" t="s">
        <v>1123</v>
      </c>
      <c r="F75" s="3" t="str">
        <f t="shared" si="2"/>
        <v>&lt;span&gt;&lt;b&gt;忌鬼爻交重臨白虎，須防人春刑傷。催屍煞身命入黃泉，大忌墓門開合。&lt;/b&gt;&lt;/span&gt;</v>
      </c>
    </row>
    <row r="76" spans="3:6" ht="54">
      <c r="C76" s="11" t="s">
        <v>2599</v>
      </c>
      <c r="D76" s="3" t="s">
        <v>1122</v>
      </c>
      <c r="E76" s="3" t="s">
        <v>1124</v>
      </c>
      <c r="F76" s="3" t="str">
        <f t="shared" si="2"/>
        <v>&lt;span&gt;※官鬼發動又逢白虎，家中人恐有意外刑傷病惡。若來剋傷世爻，為命急危難。也不宜官星動化為入於墓土，或有沖墓開墓之象，恐見入墓黃泉之中。&lt;/span&gt;</v>
      </c>
    </row>
    <row r="77" spans="3:6" ht="32.4">
      <c r="C77" s="10" t="s">
        <v>2600</v>
      </c>
      <c r="D77" s="20" t="s">
        <v>1120</v>
      </c>
      <c r="E77" s="20" t="s">
        <v>1123</v>
      </c>
      <c r="F77" s="3" t="str">
        <f t="shared" si="2"/>
        <v>&lt;span&gt;&lt;b&gt;木金年命最嫌乾兌卦之火爻；水火命人不怕震巽宮之金鬼。&lt;/b&gt;&lt;/span&gt;</v>
      </c>
    </row>
    <row r="78" spans="3:6" ht="36">
      <c r="C78" s="11" t="s">
        <v>2601</v>
      </c>
      <c r="D78" s="3" t="s">
        <v>1122</v>
      </c>
      <c r="E78" s="3" t="s">
        <v>1124</v>
      </c>
      <c r="F78" s="3" t="str">
        <f t="shared" si="2"/>
        <v>&lt;span&gt;※家人之中每人的命局也各不相同，卦爻也可以配合年之生肖，來判斷家人與此屋宅的互動生剋吉凶。&lt;/span&gt;</v>
      </c>
    </row>
    <row r="79" spans="3:6" ht="54">
      <c r="C79" s="11" t="s">
        <v>2602</v>
      </c>
      <c r="D79" s="3" t="s">
        <v>1122</v>
      </c>
      <c r="E79" s="3" t="s">
        <v>1124</v>
      </c>
      <c r="F79" s="3" t="str">
        <f t="shared" si="2"/>
        <v>&lt;span&gt;如出生年命五行屬木金，生肖為寅卯木虎兔、申酉金雞猴，不宜卦象為乾金卦、兌金卦，有金剋木的現象，若是卦中再有巳午火爻，又會出現火剋金，如此雙沖剋為此人與家中不和，多衝突少來往。&lt;/span&gt;</v>
      </c>
    </row>
    <row r="80" spans="3:6" ht="72">
      <c r="C80" s="11" t="s">
        <v>2603</v>
      </c>
      <c r="D80" s="3" t="s">
        <v>1122</v>
      </c>
      <c r="E80" s="3" t="s">
        <v>1124</v>
      </c>
      <c r="F80" s="3" t="str">
        <f t="shared" si="2"/>
        <v>&lt;span&gt;※出生年命水火，生肖為亥子水豬鼠、巳午火蛇馬，若遇震木卦、巽木卦，因水生木、木生火，縱使卦中有鬼爻屬金，也不會擔心金鬼剋木，概因貪生忘剋的原因。表此人與家人雖有衝突，但能有其他家人來調和抒解，也能維持相處和睦的態勢。&lt;/span&gt;</v>
      </c>
    </row>
    <row r="81" spans="3:6" ht="32.4">
      <c r="C81" s="10" t="s">
        <v>2604</v>
      </c>
      <c r="D81" s="20" t="s">
        <v>1120</v>
      </c>
      <c r="E81" s="20" t="s">
        <v>1123</v>
      </c>
      <c r="F81" s="3" t="str">
        <f t="shared" si="2"/>
        <v>&lt;span&gt;&lt;b&gt;官星佩印居玉堂，乃食祿之人；貴刃加刑控寶馬，必提兵之將。&lt;/b&gt;&lt;/span&gt;</v>
      </c>
    </row>
    <row r="82" spans="3:6" ht="36">
      <c r="C82" s="11" t="s">
        <v>2605</v>
      </c>
      <c r="D82" s="3" t="s">
        <v>1122</v>
      </c>
      <c r="E82" s="3" t="s">
        <v>1124</v>
      </c>
      <c r="F82" s="3" t="str">
        <f t="shared" si="2"/>
        <v>&lt;span&gt;※卦中官星動化為父母印星，為有人加官進爵食祿於公門，世爻或官星為四生地申酉戌亥是驛馬地，動爻旺相可為將官出戰海外。&lt;/span&gt;</v>
      </c>
    </row>
    <row r="83" spans="3:6" ht="32.4">
      <c r="C83" s="10" t="s">
        <v>2606</v>
      </c>
      <c r="D83" s="20" t="s">
        <v>1120</v>
      </c>
      <c r="E83" s="20" t="s">
        <v>1123</v>
      </c>
      <c r="F83" s="3" t="str">
        <f t="shared" si="2"/>
        <v>&lt;span&gt;&lt;b&gt;財化福爻，入公門多致滯留；貴印加官，在仕途必然遷轉。&lt;/b&gt;&lt;/span&gt;</v>
      </c>
    </row>
    <row r="84" spans="3:6" ht="36">
      <c r="C84" s="11" t="s">
        <v>2607</v>
      </c>
      <c r="D84" s="3" t="s">
        <v>1122</v>
      </c>
      <c r="E84" s="3" t="s">
        <v>1124</v>
      </c>
      <c r="F84" s="3" t="str">
        <f t="shared" si="2"/>
        <v>&lt;span&gt;※財星動化為子孫剋傷官星，家人於公門中會難以高昇發展，恐留滯於原本職位多年。&lt;/span&gt;</v>
      </c>
    </row>
    <row r="85" spans="3:6" ht="36">
      <c r="C85" s="11" t="s">
        <v>2608</v>
      </c>
      <c r="D85" s="3" t="s">
        <v>1122</v>
      </c>
      <c r="E85" s="3" t="s">
        <v>1124</v>
      </c>
      <c r="F85" s="3" t="str">
        <f t="shared" si="2"/>
        <v>&lt;span&gt;※父母印星動化為官星，為貴人來提拔高昇，公門職務有更動的好因緣。&lt;/span&gt;</v>
      </c>
    </row>
    <row r="86" spans="3:6" ht="32.4">
      <c r="C86" s="10" t="s">
        <v>2609</v>
      </c>
      <c r="D86" s="20" t="s">
        <v>1120</v>
      </c>
      <c r="E86" s="20" t="s">
        <v>1123</v>
      </c>
      <c r="F86" s="3" t="str">
        <f t="shared" si="2"/>
        <v>&lt;span&gt;&lt;b&gt;子承父業，子有跨襤之風；妻奪夫權，妻有能家之兆。&lt;/b&gt;&lt;/span&gt;</v>
      </c>
    </row>
    <row r="87" spans="3:6" ht="36">
      <c r="C87" s="11" t="s">
        <v>2610</v>
      </c>
      <c r="D87" s="3" t="s">
        <v>1122</v>
      </c>
      <c r="E87" s="3" t="s">
        <v>1124</v>
      </c>
      <c r="F87" s="3" t="str">
        <f t="shared" si="2"/>
        <v>&lt;span&gt;※子孫動化為父母，若是兒女承續家族事業，為兒女有營做能當家作主，而改變家族傳統不同的作風。&lt;/span&gt;</v>
      </c>
    </row>
    <row r="88" spans="3:6" ht="36">
      <c r="C88" s="11" t="s">
        <v>2611</v>
      </c>
      <c r="D88" s="3" t="s">
        <v>1122</v>
      </c>
      <c r="E88" s="3" t="s">
        <v>1124</v>
      </c>
      <c r="F88" s="3" t="str">
        <f t="shared" si="2"/>
        <v>&lt;span&gt;※妻財動化為官星，為家中妻婦有官威能力來掌家，而有妻奪夫權的現象發生。&lt;/span&gt;</v>
      </c>
    </row>
    <row r="89" spans="3:6" ht="18">
      <c r="C89" s="11" t="s">
        <v>2612</v>
      </c>
      <c r="D89" s="3" t="s">
        <v>1122</v>
      </c>
      <c r="E89" s="3" t="s">
        <v>1124</v>
      </c>
      <c r="F89" s="3" t="str">
        <f t="shared" si="2"/>
        <v>&lt;span&gt;弟紾乃兄之臂，身命相傷；婦僭姑嫜之爻，家聲可見。&lt;/span&gt;</v>
      </c>
    </row>
    <row r="90" spans="3:6" ht="36">
      <c r="C90" s="11" t="s">
        <v>2613</v>
      </c>
      <c r="D90" s="3" t="s">
        <v>1122</v>
      </c>
      <c r="E90" s="3" t="s">
        <v>1124</v>
      </c>
      <c r="F90" s="3" t="str">
        <f t="shared" si="2"/>
        <v>&lt;span&gt;※兄弟爻本為家中兄弟的幫手，若兄弟剋傷世爻，反是內鬼敗家不和破壞之人。&lt;/span&gt;</v>
      </c>
    </row>
    <row r="91" spans="3:6" ht="48.6">
      <c r="C91" s="11" t="s">
        <v>2614</v>
      </c>
      <c r="D91" s="3" t="s">
        <v>1122</v>
      </c>
      <c r="E91" s="3" t="s">
        <v>1124</v>
      </c>
      <c r="F91" s="3" t="str">
        <f t="shared" si="2"/>
        <v>&lt;span&gt;※妻財伏藏於父母爻之下，卦爻中沒出現，為家中財富低調不見於外，但是其聲名照樣能彰顯於市集之外，大家都知道這家是有錢人的。&lt;/span&gt;</v>
      </c>
    </row>
    <row r="92" spans="3:6" ht="32.4">
      <c r="C92" s="10" t="s">
        <v>2615</v>
      </c>
      <c r="D92" s="20" t="s">
        <v>1120</v>
      </c>
      <c r="E92" s="20" t="s">
        <v>1123</v>
      </c>
      <c r="F92" s="3" t="str">
        <f t="shared" si="2"/>
        <v>&lt;span&gt;&lt;b&gt;妻犯夫家之煞，妻破夫家；夫臨妻祿之爻，夫食妻祿。&lt;/b&gt;&lt;/span&gt;</v>
      </c>
    </row>
    <row r="93" spans="3:6" ht="36">
      <c r="C93" s="11" t="s">
        <v>2616</v>
      </c>
      <c r="D93" s="3" t="s">
        <v>1122</v>
      </c>
      <c r="E93" s="3" t="s">
        <v>1124</v>
      </c>
      <c r="F93" s="3" t="str">
        <f t="shared" si="2"/>
        <v>&lt;span&gt;※妻財剋傷世爻，為此妻婦怨恨此家，而多方陰謀破壞、挑撥家人、散播謠言。&lt;/span&gt;</v>
      </c>
    </row>
    <row r="94" spans="3:6" ht="36">
      <c r="C94" s="11" t="s">
        <v>2617</v>
      </c>
      <c r="D94" s="3" t="s">
        <v>1122</v>
      </c>
      <c r="E94" s="3" t="s">
        <v>1124</v>
      </c>
      <c r="F94" s="3" t="str">
        <f t="shared" si="2"/>
        <v>&lt;span&gt;※官星伏藏於妻財之下，為家夫受妻婦之照顧奉養，夫星沒出現在家中沒地位。&lt;/span&gt;</v>
      </c>
    </row>
    <row r="95" spans="3:6" ht="32.4">
      <c r="C95" s="10" t="s">
        <v>2618</v>
      </c>
      <c r="D95" s="20" t="s">
        <v>1120</v>
      </c>
      <c r="E95" s="20" t="s">
        <v>1123</v>
      </c>
      <c r="F95" s="3" t="str">
        <f t="shared" si="2"/>
        <v>&lt;span&gt;&lt;b&gt;交重兄弟剋妻身，再理絲絃；內外子孫生世位，多招財物。&lt;/b&gt;&lt;/span&gt;</v>
      </c>
    </row>
    <row r="96" spans="3:6" ht="18">
      <c r="C96" s="11" t="s">
        <v>2619</v>
      </c>
      <c r="D96" s="3" t="s">
        <v>1122</v>
      </c>
      <c r="E96" s="3" t="s">
        <v>1124</v>
      </c>
      <c r="F96" s="3" t="str">
        <f t="shared" si="2"/>
        <v>&lt;span&gt;※兄弟發動剋傷妻星，為有桃花外遇小三的問題發生。&lt;/span&gt;</v>
      </c>
    </row>
    <row r="97" spans="3:6" ht="36">
      <c r="C97" s="11" t="s">
        <v>2620</v>
      </c>
      <c r="D97" s="3" t="s">
        <v>1122</v>
      </c>
      <c r="E97" s="3" t="s">
        <v>1124</v>
      </c>
      <c r="F97" s="3" t="str">
        <f t="shared" si="2"/>
        <v>&lt;span&gt;※上下卦皆有子孫主財庫，若來生世爻其財運福報旺盛，多能招引來財富。&lt;/span&gt;</v>
      </c>
    </row>
    <row r="98" spans="3:6" ht="32.4">
      <c r="C98" s="10" t="s">
        <v>2621</v>
      </c>
      <c r="D98" s="20" t="s">
        <v>1120</v>
      </c>
      <c r="E98" s="20" t="s">
        <v>1123</v>
      </c>
      <c r="F98" s="3" t="str">
        <f t="shared" si="2"/>
        <v>&lt;span&gt;&lt;b&gt;世為日辰飛入宅，鳩踞鵲巢；應臨父母動生身，龍生蛇腹。&lt;/b&gt;&lt;/span&gt;</v>
      </c>
    </row>
    <row r="99" spans="3:6" ht="32.4">
      <c r="C99" s="11" t="s">
        <v>2622</v>
      </c>
      <c r="D99" s="3" t="s">
        <v>1122</v>
      </c>
      <c r="E99" s="3" t="s">
        <v>1124</v>
      </c>
      <c r="F99" s="3" t="str">
        <f t="shared" si="2"/>
        <v>&lt;span&gt;※世爻若和日辰同地支日辰主外人，恐有外人鳩佔鵲巢的問題發生。&lt;/span&gt;</v>
      </c>
    </row>
    <row r="100" spans="3:6" ht="36">
      <c r="C100" s="11" t="s">
        <v>2623</v>
      </c>
      <c r="D100" s="3" t="s">
        <v>1122</v>
      </c>
      <c r="E100" s="3" t="s">
        <v>1124</v>
      </c>
      <c r="F100" s="3" t="str">
        <f t="shared" si="2"/>
        <v>&lt;span&gt;※父母為應爻來生世爻，應生世我方氣運旺盛，可生得優越子孫光耀門眉，可謂蛇腹生出龍子、歹竹出好筍之意。&lt;/span&gt;</v>
      </c>
    </row>
    <row r="101" spans="3:6" ht="36">
      <c r="C101" s="11" t="s">
        <v>2624</v>
      </c>
      <c r="D101" s="3" t="s">
        <v>1122</v>
      </c>
      <c r="E101" s="3" t="s">
        <v>1124</v>
      </c>
      <c r="F101" s="3" t="str">
        <f t="shared" si="2"/>
        <v>&lt;span&gt;世應隔異兄弟，多因兩姓。※世應皆是兄弟，兩爻不同五行如辰戌丑未，概是同父異母或是入贅之人，因而有不同姓的家人兄弟。&lt;/span&gt;</v>
      </c>
    </row>
    <row r="102" spans="3:6" ht="32.4">
      <c r="C102" s="10" t="s">
        <v>2625</v>
      </c>
      <c r="D102" s="20" t="s">
        <v>1120</v>
      </c>
      <c r="E102" s="20" t="s">
        <v>1123</v>
      </c>
      <c r="F102" s="3" t="str">
        <f t="shared" si="2"/>
        <v>&lt;span&gt;&lt;b&gt;應爻就妻相合，外人入宅為夫；假宮有子飛來，異姓過房作嗣。&lt;/b&gt;&lt;/span&gt;</v>
      </c>
    </row>
    <row r="103" spans="3:6" ht="18">
      <c r="C103" s="11" t="s">
        <v>2626</v>
      </c>
      <c r="D103" s="3" t="s">
        <v>1122</v>
      </c>
      <c r="E103" s="3" t="s">
        <v>1124</v>
      </c>
      <c r="F103" s="3" t="str">
        <f t="shared" si="2"/>
        <v>&lt;span&gt;※應爻相合妻星，為喪夫之妻，外人又再入贅於此家。&lt;/span&gt;</v>
      </c>
    </row>
    <row r="104" spans="3:6" ht="18">
      <c r="C104" s="11" t="s">
        <v>2627</v>
      </c>
      <c r="D104" s="3" t="s">
        <v>1122</v>
      </c>
      <c r="E104" s="3" t="s">
        <v>1124</v>
      </c>
      <c r="F104" s="3" t="str">
        <f t="shared" si="2"/>
        <v>&lt;span&gt;※卦中無子孫而動爻變為子孫，為過繼他人之子來做嗣。&lt;/span&gt;</v>
      </c>
    </row>
    <row r="105" spans="3:6" ht="32.4">
      <c r="C105" s="10" t="s">
        <v>2628</v>
      </c>
      <c r="D105" s="20" t="s">
        <v>1120</v>
      </c>
      <c r="E105" s="20" t="s">
        <v>1123</v>
      </c>
      <c r="F105" s="3" t="str">
        <f t="shared" si="2"/>
        <v>&lt;span&gt;&lt;b&gt;妻帶子臨夫位，引子嫁人；夫身起合妻爻，將身就婦。&lt;/b&gt;&lt;/span&gt;</v>
      </c>
    </row>
    <row r="106" spans="3:6" ht="36">
      <c r="C106" s="11" t="s">
        <v>2629</v>
      </c>
      <c r="D106" s="3" t="s">
        <v>1122</v>
      </c>
      <c r="E106" s="3" t="s">
        <v>1124</v>
      </c>
      <c r="F106" s="3" t="str">
        <f t="shared" si="2"/>
        <v>&lt;span&gt;※妻星伏下有子孫去生合官星，為過門之妻還帶有前生的兒女來入門。或是未婚已懷有孩子而來相嫁。&lt;/span&gt;</v>
      </c>
    </row>
    <row r="107" spans="3:6" ht="32.4">
      <c r="C107" s="11" t="s">
        <v>2630</v>
      </c>
      <c r="D107" s="20" t="s">
        <v>1120</v>
      </c>
      <c r="E107" s="20" t="s">
        <v>1123</v>
      </c>
      <c r="F107" s="3" t="str">
        <f t="shared" si="2"/>
        <v>&lt;span&gt;&lt;b&gt;※官星動爻合妻星兩人因緣深重，夫從妻意兩相契合。&lt;/b&gt;&lt;/span&gt;</v>
      </c>
    </row>
    <row r="108" spans="3:6" ht="18">
      <c r="C108" s="10" t="s">
        <v>2631</v>
      </c>
      <c r="D108" s="3" t="s">
        <v>1122</v>
      </c>
      <c r="E108" s="3" t="s">
        <v>1124</v>
      </c>
      <c r="F108" s="3" t="str">
        <f t="shared" si="2"/>
        <v>&lt;span&gt;木命就中空子，見子應遲；身爻合處逢妻，娶婚必早。&lt;/span&gt;</v>
      </c>
    </row>
    <row r="109" spans="3:6" ht="18">
      <c r="C109" s="11" t="s">
        <v>2632</v>
      </c>
      <c r="D109" s="3" t="s">
        <v>1122</v>
      </c>
      <c r="E109" s="3" t="s">
        <v>1124</v>
      </c>
      <c r="F109" s="3" t="str">
        <f t="shared" si="2"/>
        <v>&lt;span&gt;※木命人卦爻子孫空亡，要有兒女為很遲慢不易得。&lt;/span&gt;</v>
      </c>
    </row>
    <row r="110" spans="3:6" ht="18">
      <c r="C110" s="11" t="s">
        <v>2633</v>
      </c>
      <c r="D110" s="3" t="s">
        <v>1122</v>
      </c>
      <c r="E110" s="3" t="s">
        <v>1124</v>
      </c>
      <c r="F110" s="3" t="str">
        <f t="shared" si="2"/>
        <v>&lt;span&gt;※世爻合妻星，姻緣早發會早早年紀輕輕即結婚。&lt;/span&gt;</v>
      </c>
    </row>
    <row r="111" spans="3:6" ht="32.4">
      <c r="C111" s="10" t="s">
        <v>2634</v>
      </c>
      <c r="D111" s="20" t="s">
        <v>1120</v>
      </c>
      <c r="E111" s="20" t="s">
        <v>1123</v>
      </c>
      <c r="F111" s="3" t="str">
        <f t="shared" si="2"/>
        <v>&lt;span&gt;&lt;b&gt;夫婦合爻見鬼，婚配不明；子孫絕處刑傷，兒多不育。&lt;/b&gt;&lt;/span&gt;</v>
      </c>
    </row>
    <row r="112" spans="3:6" ht="36">
      <c r="C112" s="11" t="s">
        <v>2635</v>
      </c>
      <c r="D112" s="3" t="s">
        <v>1122</v>
      </c>
      <c r="E112" s="3" t="s">
        <v>1124</v>
      </c>
      <c r="F112" s="3" t="str">
        <f t="shared" si="2"/>
        <v>&lt;span&gt;※卦中夫星妻星都有出現，而夫星或妻星與日辰月建又相合，恐有外緣桃花產生，婚姻會曖昧不明。&lt;/span&gt;</v>
      </c>
    </row>
    <row r="113" spans="3:6" ht="18">
      <c r="C113" s="11" t="s">
        <v>2636</v>
      </c>
      <c r="D113" s="3" t="s">
        <v>1122</v>
      </c>
      <c r="E113" s="3" t="s">
        <v>1124</v>
      </c>
      <c r="F113" s="3" t="str">
        <f t="shared" si="2"/>
        <v>&lt;span&gt;※子孫爻逢絕地又被刑傷，其家中子育必不旺盛人丁稀少。&lt;/span&gt;</v>
      </c>
    </row>
    <row r="114" spans="3:6" ht="18">
      <c r="C114" s="10" t="s">
        <v>2637</v>
      </c>
      <c r="D114" s="20" t="s">
        <v>1120</v>
      </c>
      <c r="E114" s="20" t="s">
        <v>1123</v>
      </c>
      <c r="F114" s="3" t="str">
        <f t="shared" si="2"/>
        <v>&lt;span&gt;&lt;b&gt;夫妻反目，互見刑沖；兄弟無情，互相凌制。&lt;/b&gt;&lt;/span&gt;</v>
      </c>
    </row>
    <row r="115" spans="3:6" ht="36">
      <c r="C115" s="11" t="s">
        <v>2638</v>
      </c>
      <c r="D115" s="3" t="s">
        <v>1122</v>
      </c>
      <c r="E115" s="3" t="s">
        <v>1124</v>
      </c>
      <c r="F115" s="3" t="str">
        <f t="shared" si="2"/>
        <v>&lt;span&gt;※官星或妻星被動爻刑剋，或被日月沖剋，其一人會行事異常錯亂，而產生夫妻間的衝突不和、反目成仇。&lt;/span&gt;</v>
      </c>
    </row>
    <row r="116" spans="3:6" ht="18">
      <c r="C116" s="11" t="s">
        <v>2639</v>
      </c>
      <c r="D116" s="3" t="s">
        <v>1122</v>
      </c>
      <c r="E116" s="3" t="s">
        <v>1124</v>
      </c>
      <c r="F116" s="3" t="str">
        <f t="shared" si="2"/>
        <v>&lt;span&gt;※兄弟剋傷世爻為兄弟無情、互相傷害。&lt;/span&gt;</v>
      </c>
    </row>
    <row r="117" spans="3:6" ht="32.4">
      <c r="C117" s="10" t="s">
        <v>2640</v>
      </c>
      <c r="D117" s="20" t="s">
        <v>1120</v>
      </c>
      <c r="E117" s="20" t="s">
        <v>1123</v>
      </c>
      <c r="F117" s="3" t="str">
        <f t="shared" si="2"/>
        <v>&lt;span&gt;&lt;b&gt;日辰與世身相生，當主雙胎；身命與世應同爻，多應兩姓。&lt;/b&gt;&lt;/span&gt;</v>
      </c>
    </row>
    <row r="118" spans="3:6" ht="36">
      <c r="C118" s="11" t="s">
        <v>2641</v>
      </c>
      <c r="D118" s="3" t="s">
        <v>1122</v>
      </c>
      <c r="E118" s="3" t="s">
        <v>1124</v>
      </c>
      <c r="F118" s="3" t="str">
        <f t="shared" si="2"/>
        <v>&lt;span&gt;※世爻被日辰動爻相生，家中有人生育為雙胞胎。世應同為一五行，則為入贅兩姓同家。&lt;/span&gt;</v>
      </c>
    </row>
    <row r="119" spans="3:6" ht="18">
      <c r="C119" s="10" t="s">
        <v>2642</v>
      </c>
      <c r="D119" s="20" t="s">
        <v>1120</v>
      </c>
      <c r="E119" s="20" t="s">
        <v>1123</v>
      </c>
      <c r="F119" s="3" t="str">
        <f t="shared" si="2"/>
        <v>&lt;span&gt;&lt;b&gt;妻財發動不堪父值休囚，父母交重最忌子臨死絕。&lt;/b&gt;&lt;/span&gt;</v>
      </c>
    </row>
    <row r="120" spans="3:6" ht="36">
      <c r="C120" s="11" t="s">
        <v>2643</v>
      </c>
      <c r="D120" s="3" t="s">
        <v>1122</v>
      </c>
      <c r="E120" s="3" t="s">
        <v>1124</v>
      </c>
      <c r="F120" s="3" t="str">
        <f t="shared" si="2"/>
        <v>&lt;span&gt;※妻財發動旺相，父母要有官星來生扶，若無生伏而被剋傷休囚，此一家運終被敗壞一空。&lt;/span&gt;</v>
      </c>
    </row>
    <row r="121" spans="3:6" ht="54">
      <c r="C121" s="11" t="s">
        <v>2644</v>
      </c>
      <c r="D121" s="3" t="s">
        <v>1122</v>
      </c>
      <c r="E121" s="3" t="s">
        <v>1124</v>
      </c>
      <c r="F121" s="3" t="str">
        <f t="shared" si="2"/>
        <v>&lt;span&gt;※父母發動所謂因果業力、冤親債主現前，父母剋子孫卦中還要有兄弟來生扶子孫，否則子孫被剋傷，家運福報受損恐難持續，將會敗壞中落於眼前。&lt;/span&gt;</v>
      </c>
    </row>
    <row r="122" spans="3:6" ht="32.4">
      <c r="C122" s="10" t="s">
        <v>2645</v>
      </c>
      <c r="D122" s="20" t="s">
        <v>1120</v>
      </c>
      <c r="E122" s="20" t="s">
        <v>1123</v>
      </c>
      <c r="F122" s="3" t="str">
        <f t="shared" si="2"/>
        <v>&lt;span&gt;&lt;b&gt;妻剋世身重合應，妻必重婚；夫刑妻命兩逢財，夫當再娶。&lt;/b&gt;&lt;/span&gt;</v>
      </c>
    </row>
    <row r="123" spans="3:6" ht="18">
      <c r="C123" s="11" t="s">
        <v>2646</v>
      </c>
      <c r="D123" s="3" t="s">
        <v>1122</v>
      </c>
      <c r="E123" s="3" t="s">
        <v>1124</v>
      </c>
      <c r="F123" s="3" t="str">
        <f t="shared" si="2"/>
        <v>&lt;span&gt;※妻星剋傷世爻又來合應爻，此女為重婚再嫁之人。&lt;/span&gt;</v>
      </c>
    </row>
    <row r="124" spans="3:6" ht="18">
      <c r="C124" s="11" t="s">
        <v>2647</v>
      </c>
      <c r="D124" s="3" t="s">
        <v>1122</v>
      </c>
      <c r="E124" s="3" t="s">
        <v>1124</v>
      </c>
      <c r="F124" s="3" t="str">
        <f t="shared" si="2"/>
        <v>&lt;span&gt;※官星動剋妻星，或卦中出現兩妻星，此人為再娶之夫。&lt;/span&gt;</v>
      </c>
    </row>
    <row r="125" spans="3:6" ht="32.4">
      <c r="C125" s="10" t="s">
        <v>2648</v>
      </c>
      <c r="D125" s="20" t="s">
        <v>1120</v>
      </c>
      <c r="E125" s="20" t="s">
        <v>1123</v>
      </c>
      <c r="F125" s="3" t="str">
        <f t="shared" si="2"/>
        <v>&lt;span&gt;&lt;b&gt;妻與應爻相合，外有私通；男臨女子互交，內多淫慾。&lt;/b&gt;&lt;/span&gt;</v>
      </c>
    </row>
    <row r="126" spans="3:6" ht="18">
      <c r="C126" s="11" t="s">
        <v>2649</v>
      </c>
      <c r="D126" s="3" t="s">
        <v>1122</v>
      </c>
      <c r="E126" s="3" t="s">
        <v>1124</v>
      </c>
      <c r="F126" s="3" t="str">
        <f t="shared" si="2"/>
        <v>&lt;span&gt;※妻星合應爻，家妻恐與外人有外遇私情。&lt;/span&gt;</v>
      </c>
    </row>
    <row r="127" spans="3:6" ht="18">
      <c r="C127" s="11" t="s">
        <v>2650</v>
      </c>
      <c r="D127" s="3" t="s">
        <v>1122</v>
      </c>
      <c r="E127" s="3" t="s">
        <v>1124</v>
      </c>
      <c r="F127" s="3" t="str">
        <f t="shared" si="2"/>
        <v>&lt;span&gt;※官星動化妻星，此人重淫慾感情，喜歡和多女發生關係。&lt;/span&gt;</v>
      </c>
    </row>
    <row r="128" spans="3:6" ht="32.4">
      <c r="C128" s="10" t="s">
        <v>2651</v>
      </c>
      <c r="D128" s="20" t="s">
        <v>1120</v>
      </c>
      <c r="E128" s="20" t="s">
        <v>1123</v>
      </c>
      <c r="F128" s="3" t="str">
        <f t="shared" si="2"/>
        <v>&lt;span&gt;&lt;b&gt;青龍水木臨妻位，多獲奩財；玄武桃花犯命中，荒淫酒色。&lt;/b&gt;&lt;/span&gt;</v>
      </c>
    </row>
    <row r="129" spans="3:6" ht="18">
      <c r="C129" s="11" t="s">
        <v>2652</v>
      </c>
      <c r="D129" s="3" t="s">
        <v>1122</v>
      </c>
      <c r="E129" s="3" t="s">
        <v>1124</v>
      </c>
      <c r="F129" s="3" t="str">
        <f t="shared" si="2"/>
        <v>&lt;span&gt;※妻財逢青龍五行又為水、木，嫁娶可獲女方豐厚的嫁妝。&lt;/span&gt;</v>
      </c>
    </row>
    <row r="130" spans="3:6" ht="32.4">
      <c r="C130" s="11" t="s">
        <v>2653</v>
      </c>
      <c r="D130" s="3" t="s">
        <v>1122</v>
      </c>
      <c r="E130" s="3" t="s">
        <v>1124</v>
      </c>
      <c r="F130" s="3" t="str">
        <f t="shared" si="2"/>
        <v>&lt;span&gt;※世爻逢玄武或沐浴桃花地，此人喜好情色，在外多有私情發生。&lt;/span&gt;</v>
      </c>
    </row>
    <row r="131" spans="3:6" ht="32.4">
      <c r="C131" s="10" t="s">
        <v>2654</v>
      </c>
      <c r="D131" s="20" t="s">
        <v>1120</v>
      </c>
      <c r="E131" s="20" t="s">
        <v>1123</v>
      </c>
      <c r="F131" s="3" t="str">
        <f t="shared" ref="F131:F151" si="3">D131&amp;C131&amp;E131</f>
        <v>&lt;span&gt;&lt;b&gt;世應妻爻相合，當招偏正之夫； 財爻世應六沖，必是生離之婦。&lt;/b&gt;&lt;/span&gt;</v>
      </c>
    </row>
    <row r="132" spans="3:6" ht="36">
      <c r="C132" s="11" t="s">
        <v>2655</v>
      </c>
      <c r="D132" s="3" t="s">
        <v>1122</v>
      </c>
      <c r="E132" s="3" t="s">
        <v>1124</v>
      </c>
      <c r="F132" s="3" t="str">
        <f t="shared" si="3"/>
        <v>&lt;span&gt;※世爻為妻星、世應相合，此女所嫁為外遇的男友，離婚再嫁扶正該外遇男方。&lt;/span&gt;</v>
      </c>
    </row>
    <row r="133" spans="3:6" ht="36">
      <c r="C133" s="11" t="s">
        <v>2656</v>
      </c>
      <c r="D133" s="3" t="s">
        <v>1122</v>
      </c>
      <c r="E133" s="3" t="s">
        <v>1124</v>
      </c>
      <c r="F133" s="3" t="str">
        <f t="shared" si="3"/>
        <v>&lt;span&gt;※世爻為妻星、世應相沖，此女已是離婚狀態，或者也與外遇男方分手為孤家一人。&lt;/span&gt;</v>
      </c>
    </row>
    <row r="134" spans="3:6" ht="36">
      <c r="C134" s="10" t="s">
        <v>2657</v>
      </c>
      <c r="D134" s="20" t="s">
        <v>1120</v>
      </c>
      <c r="E134" s="20" t="s">
        <v>1123</v>
      </c>
      <c r="F134" s="3" t="str">
        <f t="shared" si="3"/>
        <v>&lt;span&gt;&lt;b&gt;世應為妻爻相隔逢沖，必招外郡之人。夫妻與福德相逢帶合，必近親鄰之女。&lt;/b&gt;&lt;/span&gt;</v>
      </c>
    </row>
    <row r="135" spans="3:6" ht="18">
      <c r="C135" s="11" t="s">
        <v>2658</v>
      </c>
      <c r="D135" s="3" t="s">
        <v>1122</v>
      </c>
      <c r="E135" s="3" t="s">
        <v>1124</v>
      </c>
      <c r="F135" s="3" t="str">
        <f t="shared" si="3"/>
        <v>&lt;span&gt;※世爻或應爻為妻星，世應相沖所娶嫁為外地之人。&lt;/span&gt;</v>
      </c>
    </row>
    <row r="136" spans="3:6" ht="18">
      <c r="C136" s="11" t="s">
        <v>2659</v>
      </c>
      <c r="D136" s="3" t="s">
        <v>1122</v>
      </c>
      <c r="E136" s="3" t="s">
        <v>1124</v>
      </c>
      <c r="F136" s="3" t="str">
        <f t="shared" si="3"/>
        <v>&lt;span&gt;※夫星妻星相臨有子孫，嫁娶為同鄉近鄰之人。&lt;/span&gt;</v>
      </c>
    </row>
    <row r="137" spans="3:6" ht="32.4">
      <c r="C137" s="10" t="s">
        <v>2660</v>
      </c>
      <c r="D137" s="20" t="s">
        <v>1120</v>
      </c>
      <c r="E137" s="20" t="s">
        <v>1123</v>
      </c>
      <c r="F137" s="3" t="str">
        <f t="shared" si="3"/>
        <v>&lt;span&gt;&lt;b&gt;命逢死氣，最嫌煞忌當頭；鬼入墓鄉，尤忌身爻濺血。&lt;/b&gt;&lt;/span&gt;</v>
      </c>
    </row>
    <row r="138" spans="3:6" ht="36">
      <c r="C138" s="11" t="s">
        <v>2661</v>
      </c>
      <c r="D138" s="3" t="s">
        <v>1122</v>
      </c>
      <c r="E138" s="3" t="s">
        <v>1124</v>
      </c>
      <c r="F138" s="3" t="str">
        <f t="shared" si="3"/>
        <v>&lt;span&gt;※世爻已被剋傷無氣，最忌再有鬼爻在世爻上，則是衰運當頭禍患無窮。&lt;/span&gt;</v>
      </c>
    </row>
    <row r="139" spans="3:6" ht="18">
      <c r="C139" s="11" t="s">
        <v>2662</v>
      </c>
      <c r="D139" s="3" t="s">
        <v>1122</v>
      </c>
      <c r="E139" s="3" t="s">
        <v>1124</v>
      </c>
      <c r="F139" s="3" t="str">
        <f t="shared" si="3"/>
        <v>&lt;span&gt;※世爻被剋傷如鬼爻又是入墓之鬼，則有命危急的險象。&lt;/span&gt;</v>
      </c>
    </row>
    <row r="140" spans="3:6" ht="18">
      <c r="C140" s="10" t="s">
        <v>2663</v>
      </c>
      <c r="D140" s="20" t="s">
        <v>1120</v>
      </c>
      <c r="E140" s="20" t="s">
        <v>1123</v>
      </c>
      <c r="F140" s="3" t="str">
        <f t="shared" si="3"/>
        <v>&lt;span&gt;&lt;b&gt;惡墓惡于，三刑迭刃；凶莫凶於，四虎交加。&lt;/b&gt;&lt;/span&gt;</v>
      </c>
    </row>
    <row r="141" spans="3:6" ht="36">
      <c r="C141" s="11" t="s">
        <v>2664</v>
      </c>
      <c r="D141" s="3" t="s">
        <v>1122</v>
      </c>
      <c r="E141" s="3" t="s">
        <v>1124</v>
      </c>
      <c r="F141" s="3" t="str">
        <f t="shared" si="3"/>
        <v>&lt;span&gt;※世爻逢鬼入墓最是凶險，再加上動爻日月也是入墓土相，則此命難救了。&lt;/span&gt;</v>
      </c>
    </row>
    <row r="142" spans="3:6" ht="36">
      <c r="C142" s="11" t="s">
        <v>2665</v>
      </c>
      <c r="D142" s="3" t="s">
        <v>1122</v>
      </c>
      <c r="E142" s="3" t="s">
        <v>1124</v>
      </c>
      <c r="F142" s="3" t="str">
        <f t="shared" si="3"/>
        <v>&lt;span&gt;※最凶還有卦中白虎旺動，又是日月也是白虎，堪為四虎交加生命垂危。白虎主意外血光、急症病厄。&lt;/span&gt;</v>
      </c>
    </row>
    <row r="143" spans="3:6" ht="18">
      <c r="C143" s="10" t="s">
        <v>2666</v>
      </c>
      <c r="D143" s="20" t="s">
        <v>1120</v>
      </c>
      <c r="E143" s="20" t="s">
        <v>1123</v>
      </c>
      <c r="F143" s="3" t="str">
        <f t="shared" si="3"/>
        <v>&lt;span&gt;&lt;b&gt;四鬼貼身，防生災害；三傳剋世，易惹災厄。&lt;/b&gt;&lt;/span&gt;</v>
      </c>
    </row>
    <row r="144" spans="3:6" ht="54">
      <c r="C144" s="11" t="s">
        <v>2667</v>
      </c>
      <c r="D144" s="3" t="s">
        <v>1122</v>
      </c>
      <c r="E144" s="3" t="s">
        <v>1124</v>
      </c>
      <c r="F144" s="3" t="str">
        <f t="shared" si="3"/>
        <v>&lt;span&gt;※同白虎現象，過中鬼爻雙出現，又是日月也是鬼爻，四鬼肆虐無可覆加，可謂屋漏偏逢連夜雨，世間貧困家交迫、病厄潦倒、小人欺壓、官訟是非無一避免。&lt;/span&gt;</v>
      </c>
    </row>
    <row r="145" spans="3:6" ht="32.4">
      <c r="C145" s="10" t="s">
        <v>2668</v>
      </c>
      <c r="D145" s="20" t="s">
        <v>1120</v>
      </c>
      <c r="E145" s="20" t="s">
        <v>1123</v>
      </c>
      <c r="F145" s="3" t="str">
        <f t="shared" si="3"/>
        <v>&lt;span&gt;&lt;b&gt;劫亡兩賊傷身，青草墳頭之鬼； 身命兩空遇煞，黃泉路上之人。&lt;/b&gt;&lt;/span&gt;</v>
      </c>
    </row>
    <row r="146" spans="3:6" ht="36">
      <c r="C146" s="11" t="s">
        <v>2669</v>
      </c>
      <c r="D146" s="3" t="s">
        <v>1122</v>
      </c>
      <c r="E146" s="3" t="s">
        <v>1124</v>
      </c>
      <c r="F146" s="3" t="str">
        <f t="shared" si="3"/>
        <v>&lt;span&gt;※世爻被剋傷本已衰相，再有動爻日月來剋，更是衰弱無氣、病入膏肓、災厄相連。&lt;/span&gt;</v>
      </c>
    </row>
    <row r="147" spans="3:6" ht="36">
      <c r="C147" s="11" t="s">
        <v>2670</v>
      </c>
      <c r="D147" s="3" t="s">
        <v>1122</v>
      </c>
      <c r="E147" s="3" t="s">
        <v>1124</v>
      </c>
      <c r="F147" s="3" t="str">
        <f t="shared" si="3"/>
        <v>&lt;span&gt;※劫為鬼爻、空為空亡，世爻被鬼爻所剋傷又為空亡，恐將病急喪命為墳頭之草。&lt;/span&gt;</v>
      </c>
    </row>
    <row r="148" spans="3:6" ht="32.4">
      <c r="C148" s="11" t="s">
        <v>2671</v>
      </c>
      <c r="D148" s="3" t="s">
        <v>1122</v>
      </c>
      <c r="E148" s="3" t="s">
        <v>1124</v>
      </c>
      <c r="F148" s="3" t="str">
        <f t="shared" si="3"/>
        <v>&lt;span&gt;※身爻世爻兩空亡，又預鬼爻來剋傷，應早是黃泉之人、鬼道之鬼。&lt;/span&gt;</v>
      </c>
    </row>
    <row r="149" spans="3:6" ht="32.4">
      <c r="C149" s="10" t="s">
        <v>2672</v>
      </c>
      <c r="D149" s="20" t="s">
        <v>1120</v>
      </c>
      <c r="E149" s="20" t="s">
        <v>1123</v>
      </c>
      <c r="F149" s="3" t="str">
        <f t="shared" si="3"/>
        <v>&lt;span&gt;&lt;b&gt;勾陳傷玄武之妻財，女多凶禍； 白虎損青龍官鬼，夫忌死亡。&lt;/b&gt;&lt;/span&gt;</v>
      </c>
    </row>
    <row r="150" spans="3:6" ht="32.4">
      <c r="C150" s="11" t="s">
        <v>2673</v>
      </c>
      <c r="D150" s="3" t="s">
        <v>1122</v>
      </c>
      <c r="E150" s="3" t="s">
        <v>1124</v>
      </c>
      <c r="F150" s="3" t="str">
        <f t="shared" si="3"/>
        <v>&lt;span&gt;※兄弟逢勾陳、妻星逢玄武，兄弟剋妻星為此女多病多災多禍端。&lt;/span&gt;</v>
      </c>
    </row>
    <row r="151" spans="3:6" ht="18">
      <c r="C151" s="11" t="s">
        <v>2674</v>
      </c>
      <c r="D151" s="3" t="s">
        <v>1122</v>
      </c>
      <c r="E151" s="3" t="s">
        <v>1124</v>
      </c>
      <c r="F151" s="3" t="str">
        <f t="shared" si="3"/>
        <v>&lt;span&gt;※官星逢青龍被白虎子孫所剋，家夫當有惡疾意外而過世。&lt;/span&gt;</v>
      </c>
    </row>
    <row r="153" spans="3:6">
      <c r="C153" s="43" t="s">
        <v>3914</v>
      </c>
      <c r="D153" s="20" t="s">
        <v>1120</v>
      </c>
      <c r="E153" s="20" t="s">
        <v>1123</v>
      </c>
      <c r="F153" s="3" t="str">
        <f t="shared" ref="F153" si="4">D153&amp;C153&amp;E153</f>
        <v>&lt;span&gt;&lt;b&gt;精解番外篇：&lt;/b&gt;&lt;/span&gt;</v>
      </c>
    </row>
    <row r="154" spans="3:6">
      <c r="C154" s="41" t="s">
        <v>3801</v>
      </c>
      <c r="D154" s="20" t="s">
        <v>1120</v>
      </c>
      <c r="E154" s="20" t="s">
        <v>1123</v>
      </c>
      <c r="F154" s="3" t="str">
        <f t="shared" ref="F154" si="5">D154&amp;C154&amp;E154</f>
        <v>&lt;span&gt;&lt;b&gt;要點：&lt;/b&gt;&lt;/span&gt;</v>
      </c>
    </row>
    <row r="155" spans="3:6" ht="32.4">
      <c r="C155" s="42" t="s">
        <v>3802</v>
      </c>
      <c r="D155" s="3" t="s">
        <v>1122</v>
      </c>
      <c r="E155" s="3" t="s">
        <v>1124</v>
      </c>
      <c r="F155" s="3" t="str">
        <f t="shared" ref="F155:F186" si="6">D155&amp;C155&amp;E155</f>
        <v>&lt;span&gt;住宅風水的好壞，主要看卦中六爻的生克制化，再看吉神助吉，凶神逞凶的情況。&lt;/span&gt;</v>
      </c>
    </row>
    <row r="156" spans="3:6" ht="32.4">
      <c r="C156" s="42" t="s">
        <v>3803</v>
      </c>
      <c r="D156" s="3" t="s">
        <v>1122</v>
      </c>
      <c r="E156" s="3" t="s">
        <v>1124</v>
      </c>
      <c r="F156" s="3" t="str">
        <f t="shared" si="6"/>
        <v>&lt;span&gt;測家宅要子孫爻，妻財爻，官鬼爻，父母爻，兄弟爻均上卦並臨年月日為佳，否則定有不足，破敗。&lt;/span&gt;</v>
      </c>
    </row>
    <row r="157" spans="3:6" ht="32.4">
      <c r="C157" s="42" t="s">
        <v>3804</v>
      </c>
      <c r="D157" s="20" t="s">
        <v>1120</v>
      </c>
      <c r="E157" s="20" t="s">
        <v>1123</v>
      </c>
      <c r="F157" s="3" t="str">
        <f t="shared" si="6"/>
        <v>&lt;span&gt;&lt;b&gt;以內卦(內三爻)為宅，外卦(外三爻)為人，內卦克外卦為宅克人，主病連綿、事多端，不吉。&lt;/b&gt;&lt;/span&gt;</v>
      </c>
    </row>
    <row r="158" spans="3:6">
      <c r="C158" s="42" t="s">
        <v>3805</v>
      </c>
      <c r="D158" s="3" t="s">
        <v>1122</v>
      </c>
      <c r="E158" s="3" t="s">
        <v>1124</v>
      </c>
      <c r="F158" s="3" t="str">
        <f t="shared" si="6"/>
        <v>&lt;span&gt;外卦克內卦為人克宅，主修屋建新房，或整舊更新。&lt;/span&gt;</v>
      </c>
    </row>
    <row r="159" spans="3:6">
      <c r="C159" s="42" t="s">
        <v>3806</v>
      </c>
      <c r="D159" s="3" t="s">
        <v>1122</v>
      </c>
      <c r="E159" s="3" t="s">
        <v>1124</v>
      </c>
      <c r="F159" s="3" t="str">
        <f t="shared" si="6"/>
        <v>&lt;span&gt;內卦生外卦為宅生人大吉。&lt;/span&gt;</v>
      </c>
    </row>
    <row r="160" spans="3:6">
      <c r="C160" s="42" t="s">
        <v>3807</v>
      </c>
      <c r="D160" s="3" t="s">
        <v>1122</v>
      </c>
      <c r="E160" s="3" t="s">
        <v>1124</v>
      </c>
      <c r="F160" s="3" t="str">
        <f t="shared" si="6"/>
        <v>&lt;span&gt;外卦生內卦為人生宅，經常有破耗。&lt;/span&gt;</v>
      </c>
    </row>
    <row r="161" spans="3:6">
      <c r="C161" s="42" t="s">
        <v>3808</v>
      </c>
      <c r="D161" s="3" t="s">
        <v>1122</v>
      </c>
      <c r="E161" s="3" t="s">
        <v>1124</v>
      </c>
      <c r="F161" s="3" t="str">
        <f t="shared" si="6"/>
        <v>&lt;span&gt;內外卦比和主大吉。&lt;/span&gt;</v>
      </c>
    </row>
    <row r="162" spans="3:6">
      <c r="C162" s="42" t="s">
        <v>3809</v>
      </c>
      <c r="D162" s="3" t="s">
        <v>1122</v>
      </c>
      <c r="E162" s="3" t="s">
        <v>1124</v>
      </c>
      <c r="F162" s="3" t="str">
        <f t="shared" si="6"/>
        <v>&lt;span&gt;內卦旺相主屋多。&lt;/span&gt;</v>
      </c>
    </row>
    <row r="163" spans="3:6">
      <c r="C163" s="42" t="s">
        <v>3810</v>
      </c>
      <c r="D163" s="3" t="s">
        <v>1122</v>
      </c>
      <c r="E163" s="3" t="s">
        <v>1124</v>
      </c>
      <c r="F163" s="3" t="str">
        <f t="shared" si="6"/>
        <v>&lt;span&gt;外卦旺相主人丁多而又興旺。&lt;/span&gt;</v>
      </c>
    </row>
    <row r="164" spans="3:6">
      <c r="C164" s="42" t="s">
        <v>3811</v>
      </c>
      <c r="D164" s="3" t="s">
        <v>1122</v>
      </c>
      <c r="E164" s="3" t="s">
        <v>1124</v>
      </c>
      <c r="F164" s="3" t="str">
        <f t="shared" si="6"/>
        <v>&lt;span&gt;內卦外卦都旺相，主屋多人也多。&lt;/span&gt;</v>
      </c>
    </row>
    <row r="165" spans="3:6">
      <c r="C165" s="41" t="s">
        <v>3812</v>
      </c>
      <c r="D165" s="20" t="s">
        <v>1120</v>
      </c>
      <c r="E165" s="20" t="s">
        <v>1123</v>
      </c>
      <c r="F165" s="3" t="str">
        <f t="shared" si="6"/>
        <v>&lt;span&gt;&lt;b&gt;二爻為宅，五爻為人。&lt;/b&gt;&lt;/span&gt;</v>
      </c>
    </row>
    <row r="166" spans="3:6">
      <c r="C166" s="42" t="s">
        <v>3813</v>
      </c>
      <c r="D166" s="3" t="s">
        <v>1122</v>
      </c>
      <c r="E166" s="3" t="s">
        <v>1124</v>
      </c>
      <c r="F166" s="3" t="str">
        <f t="shared" si="6"/>
        <v>&lt;span&gt;二爻五爻相生相合或比和吉利。&lt;/span&gt;</v>
      </c>
    </row>
    <row r="167" spans="3:6">
      <c r="C167" s="42" t="s">
        <v>3814</v>
      </c>
      <c r="D167" s="3" t="s">
        <v>1122</v>
      </c>
      <c r="E167" s="3" t="s">
        <v>1124</v>
      </c>
      <c r="F167" s="3" t="str">
        <f t="shared" si="6"/>
        <v>&lt;span&gt;五爻臨子孫妻財，又得二爻生合比和更吉。&lt;/span&gt;</v>
      </c>
    </row>
    <row r="168" spans="3:6">
      <c r="C168" s="42" t="s">
        <v>3815</v>
      </c>
      <c r="D168" s="3" t="s">
        <v>1122</v>
      </c>
      <c r="E168" s="3" t="s">
        <v>1124</v>
      </c>
      <c r="F168" s="3" t="str">
        <f t="shared" si="6"/>
        <v>&lt;span&gt;二爻五爻相衝相剋不吉。&lt;/span&gt;</v>
      </c>
    </row>
    <row r="169" spans="3:6">
      <c r="C169" s="42" t="s">
        <v>3816</v>
      </c>
      <c r="D169" s="3" t="s">
        <v>1122</v>
      </c>
      <c r="E169" s="3" t="s">
        <v>1124</v>
      </c>
      <c r="F169" s="3" t="str">
        <f t="shared" si="6"/>
        <v>&lt;span&gt;宅克人爻住不穩，人克宅爻住無事。&lt;/span&gt;</v>
      </c>
    </row>
    <row r="170" spans="3:6" ht="64.8">
      <c r="C170" s="44" t="s">
        <v>3915</v>
      </c>
      <c r="D170" s="20" t="s">
        <v>1120</v>
      </c>
      <c r="E170" s="20" t="s">
        <v>1123</v>
      </c>
      <c r="F170" s="3" t="str">
        <f t="shared" si="6"/>
        <v>&lt;span&gt;&lt;b&gt;Ø㊕㊕合二爻者為門，沖二爻者為路。沖合之爻不論是否上卦，都以此論。如《天風姤》卦，二爻亥水為宅，寅與亥合，以寅為門。巳沖亥，以巳為路。卦中本來無寅巳二爻，只要與二爻合沖者即是。其它以此類推。&lt;/b&gt;&lt;/span&gt;</v>
      </c>
    </row>
    <row r="171" spans="3:6" ht="48.6">
      <c r="C171" s="42" t="s">
        <v>3817</v>
      </c>
      <c r="D171" s="3" t="s">
        <v>1122</v>
      </c>
      <c r="E171" s="3" t="s">
        <v>1124</v>
      </c>
      <c r="F171" s="3" t="str">
        <f t="shared" si="6"/>
        <v>&lt;span&gt;測宅，卦中無水者，房屋周圍溝流不通。卦中無土者，是平地上建造的高樓。卦中無火者，香火、來人冷落，廚灶破敗失修。卦中無金者，家資貧窮或無人居住。卦中無木者，主床榻桌椅破損。&lt;/span&gt;</v>
      </c>
    </row>
    <row r="172" spans="3:6">
      <c r="C172" s="42" t="s">
        <v>3818</v>
      </c>
      <c r="D172" s="3" t="s">
        <v>1122</v>
      </c>
      <c r="E172" s="3" t="s">
        <v>1124</v>
      </c>
      <c r="F172" s="3" t="str">
        <f t="shared" si="6"/>
        <v>&lt;span&gt;六爻俱安靜、卦逢六合，人宅均安寧。&lt;/span&gt;</v>
      </c>
    </row>
    <row r="173" spans="3:6">
      <c r="C173" s="42" t="s">
        <v>3819</v>
      </c>
      <c r="D173" s="3" t="s">
        <v>1122</v>
      </c>
      <c r="E173" s="3" t="s">
        <v>1124</v>
      </c>
      <c r="F173" s="3" t="str">
        <f t="shared" si="6"/>
        <v>&lt;span&gt;卦逢三刑六衝不吉。&lt;/span&gt;</v>
      </c>
    </row>
    <row r="174" spans="3:6">
      <c r="C174" s="42" t="s">
        <v>3820</v>
      </c>
      <c r="D174" s="3" t="s">
        <v>1122</v>
      </c>
      <c r="E174" s="3" t="s">
        <v>1124</v>
      </c>
      <c r="F174" s="3" t="str">
        <f t="shared" si="6"/>
        <v>&lt;span&gt;六爻多動帶土木，不是新建之宅，而是修舊之屋。&lt;/span&gt;</v>
      </c>
    </row>
    <row r="175" spans="3:6">
      <c r="C175" s="42" t="s">
        <v>3821</v>
      </c>
      <c r="D175" s="3" t="s">
        <v>1122</v>
      </c>
      <c r="E175" s="3" t="s">
        <v>1124</v>
      </c>
      <c r="F175" s="3" t="str">
        <f t="shared" si="6"/>
        <v>&lt;span&gt;六爻多動帶水火，常有水火之災。&lt;/span&gt;</v>
      </c>
    </row>
    <row r="176" spans="3:6">
      <c r="C176" s="42" t="s">
        <v>3822</v>
      </c>
      <c r="D176" s="3" t="s">
        <v>1122</v>
      </c>
      <c r="E176" s="3" t="s">
        <v>1124</v>
      </c>
      <c r="F176" s="3" t="str">
        <f t="shared" si="6"/>
        <v>&lt;span&gt;卦中有坎主有水，遇艮主有山，逢震則有路。&lt;/span&gt;</v>
      </c>
    </row>
    <row r="177" spans="3:6">
      <c r="C177" s="42" t="s">
        <v>3823</v>
      </c>
      <c r="D177" s="3" t="s">
        <v>1122</v>
      </c>
      <c r="E177" s="3" t="s">
        <v>1124</v>
      </c>
      <c r="F177" s="3" t="str">
        <f t="shared" si="6"/>
        <v>&lt;span&gt;占宅遇八純卦、遊魂卦，主禍事連綿。&lt;/span&gt;</v>
      </c>
    </row>
    <row r="178" spans="3:6" ht="32.4">
      <c r="C178" s="42" t="s">
        <v>3824</v>
      </c>
      <c r="D178" s="3" t="s">
        <v>1122</v>
      </c>
      <c r="E178" s="3" t="s">
        <v>1124</v>
      </c>
      <c r="F178" s="3" t="str">
        <f t="shared" si="6"/>
        <v>&lt;span&gt;測得遊魂卦主住處不定，測得遊魂卦變歸魂卦，是遷出後又返回居住。&lt;/span&gt;</v>
      </c>
    </row>
    <row r="179" spans="3:6">
      <c r="C179" s="41" t="s">
        <v>3825</v>
      </c>
      <c r="D179" s="20" t="s">
        <v>1120</v>
      </c>
      <c r="E179" s="20" t="s">
        <v>1123</v>
      </c>
      <c r="F179" s="3" t="str">
        <f t="shared" si="6"/>
        <v>&lt;span&gt;&lt;b&gt;下面從多角度多側面詳細分解&lt;/b&gt;&lt;/span&gt;</v>
      </c>
    </row>
    <row r="180" spans="3:6">
      <c r="C180" s="41" t="s">
        <v>3826</v>
      </c>
      <c r="D180" s="20" t="s">
        <v>1120</v>
      </c>
      <c r="E180" s="20" t="s">
        <v>1123</v>
      </c>
      <c r="F180" s="3" t="str">
        <f t="shared" si="6"/>
        <v>&lt;span&gt;&lt;b&gt;(一)依爻位斷&lt;/b&gt;&lt;/span&gt;</v>
      </c>
    </row>
    <row r="181" spans="3:6" ht="48.6">
      <c r="C181" s="42" t="s">
        <v>3827</v>
      </c>
      <c r="D181" s="3" t="s">
        <v>1122</v>
      </c>
      <c r="E181" s="3" t="s">
        <v>1124</v>
      </c>
      <c r="F181" s="3" t="str">
        <f t="shared" si="6"/>
        <v>&lt;span&gt;測陽宅，取初爻代表宅基、水井、傭人；二爻代表宅舍、廚灶；三爻代表門、床；四爻代表房中門、門戶；五爻代表路、人，六爻代表棟樑、牆壁。&lt;/span&gt;</v>
      </c>
    </row>
    <row r="182" spans="3:6" ht="48.6">
      <c r="C182" s="42" t="s">
        <v>3828</v>
      </c>
      <c r="D182" s="3" t="s">
        <v>1122</v>
      </c>
      <c r="E182" s="3" t="s">
        <v>1124</v>
      </c>
      <c r="F182" s="3" t="str">
        <f t="shared" si="6"/>
        <v>&lt;span&gt;初爻旺相，宅在鄉村，吉利。二爻旺相，住宅地方較好。三爻旺相，住宅在城市裡。四爻旺相，住宅在大城市。五爻旺相，住宅在京都。上爻旺相，宅在山村中。&lt;/span&gt;</v>
      </c>
    </row>
    <row r="183" spans="3:6">
      <c r="C183" s="41" t="s">
        <v>3829</v>
      </c>
      <c r="D183" s="20" t="s">
        <v>1120</v>
      </c>
      <c r="E183" s="20" t="s">
        <v>1123</v>
      </c>
      <c r="F183" s="3" t="str">
        <f t="shared" si="6"/>
        <v>&lt;span&gt;&lt;b&gt;初爻：&lt;/b&gt;&lt;/span&gt;</v>
      </c>
    </row>
    <row r="184" spans="3:6">
      <c r="C184" s="42" t="s">
        <v>3830</v>
      </c>
      <c r="D184" s="3" t="s">
        <v>1122</v>
      </c>
      <c r="E184" s="3" t="s">
        <v>1124</v>
      </c>
      <c r="F184" s="3" t="str">
        <f t="shared" si="6"/>
        <v>&lt;span&gt;歌 訣&lt;/span&gt;</v>
      </c>
    </row>
    <row r="185" spans="3:6" ht="32.4">
      <c r="C185" s="42" t="s">
        <v>3831</v>
      </c>
      <c r="D185" s="3" t="s">
        <v>1122</v>
      </c>
      <c r="E185" s="3" t="s">
        <v>1124</v>
      </c>
      <c r="F185" s="3" t="str">
        <f t="shared" si="6"/>
        <v>&lt;span&gt;初為根基與水井，臨財子吉臨鬼凶；初爻臨土水井濁， 臨木有樹水清盈。&lt;/span&gt;</v>
      </c>
    </row>
    <row r="186" spans="3:6" ht="32.4">
      <c r="C186" s="42" t="s">
        <v>3832</v>
      </c>
      <c r="D186" s="3" t="s">
        <v>1122</v>
      </c>
      <c r="E186" s="3" t="s">
        <v>1124</v>
      </c>
      <c r="F186" s="3" t="str">
        <f t="shared" si="6"/>
        <v>&lt;span&gt;臨鬼空亡破廢殘，臨火枯乾臨金清。 若臨辰戌丑未土，殘宅遭受月日沖。&lt;/span&gt;</v>
      </c>
    </row>
    <row r="187" spans="3:6" ht="32.4">
      <c r="C187" s="42" t="s">
        <v>3833</v>
      </c>
      <c r="D187" s="3" t="s">
        <v>1122</v>
      </c>
      <c r="E187" s="3" t="s">
        <v>1124</v>
      </c>
      <c r="F187" s="3" t="str">
        <f t="shared" ref="F187:F218" si="7">D187&amp;C187&amp;E187</f>
        <v>&lt;span&gt;初臨鬼父加白虎，動傷傭人與子嬰。若臨官鬼之墓庫，原有古墓在地中。&lt;/span&gt;</v>
      </c>
    </row>
    <row r="188" spans="3:6" ht="32.4">
      <c r="C188" s="42" t="s">
        <v>3834</v>
      </c>
      <c r="D188" s="3" t="s">
        <v>1122</v>
      </c>
      <c r="E188" s="3" t="s">
        <v>1124</v>
      </c>
      <c r="F188" s="3" t="str">
        <f t="shared" si="7"/>
        <v>&lt;span&gt;初臨亥子加白虎，橋樑就在附近橫。好橋必定臨財子，壞橋必定是逢沖。&lt;/span&gt;</v>
      </c>
    </row>
    <row r="189" spans="3:6" ht="32.4">
      <c r="C189" s="42" t="s">
        <v>3835</v>
      </c>
      <c r="D189" s="3" t="s">
        <v>1122</v>
      </c>
      <c r="E189" s="3" t="s">
        <v>1124</v>
      </c>
      <c r="F189" s="3" t="str">
        <f t="shared" si="7"/>
        <v>&lt;span&gt;(注)如得震巽宮卦，金為官鬼，金鬼墓在丑，若丑臨於初爻，則宅下必有古墓。&lt;/span&gt;</v>
      </c>
    </row>
    <row r="190" spans="3:6">
      <c r="C190" s="41" t="s">
        <v>3836</v>
      </c>
      <c r="D190" s="20" t="s">
        <v>1120</v>
      </c>
      <c r="E190" s="20" t="s">
        <v>1123</v>
      </c>
      <c r="F190" s="3" t="str">
        <f t="shared" si="7"/>
        <v>&lt;span&gt;&lt;b&gt;二爻：&lt;/b&gt;&lt;/span&gt;</v>
      </c>
    </row>
    <row r="191" spans="3:6">
      <c r="C191" s="42" t="s">
        <v>3830</v>
      </c>
      <c r="D191" s="3" t="s">
        <v>1122</v>
      </c>
      <c r="E191" s="3" t="s">
        <v>1124</v>
      </c>
      <c r="F191" s="3" t="str">
        <f t="shared" si="7"/>
        <v>&lt;span&gt;歌 訣&lt;/span&gt;</v>
      </c>
    </row>
    <row r="192" spans="3:6" ht="32.4">
      <c r="C192" s="42" t="s">
        <v>3837</v>
      </c>
      <c r="D192" s="3" t="s">
        <v>1122</v>
      </c>
      <c r="E192" s="3" t="s">
        <v>1124</v>
      </c>
      <c r="F192" s="3" t="str">
        <f t="shared" si="7"/>
        <v>&lt;span&gt;二為廚灶與客廳，父母持世旺則寧。二臨妻財子孫旺，家道昌隆衣足豐。&lt;/span&gt;</v>
      </c>
    </row>
    <row r="193" spans="3:6" ht="32.4">
      <c r="C193" s="42" t="s">
        <v>3838</v>
      </c>
      <c r="D193" s="3" t="s">
        <v>1122</v>
      </c>
      <c r="E193" s="3" t="s">
        <v>1124</v>
      </c>
      <c r="F193" s="3" t="str">
        <f t="shared" si="7"/>
        <v>&lt;span&gt;官旺二爻臨青龍，無破無傷主功名。二臨父兄子財官，囚死破損旺則興。&lt;/span&gt;</v>
      </c>
    </row>
    <row r="194" spans="3:6" ht="32.4">
      <c r="C194" s="42" t="s">
        <v>3839</v>
      </c>
      <c r="D194" s="3" t="s">
        <v>1122</v>
      </c>
      <c r="E194" s="3" t="s">
        <v>1124</v>
      </c>
      <c r="F194" s="3" t="str">
        <f t="shared" si="7"/>
        <v>&lt;span&gt;二爻火鬼臨朱雀，須防火災常發生。二爻鬼臨寅卯木，廚灶之上有梁橫。&lt;/span&gt;</v>
      </c>
    </row>
    <row r="195" spans="3:6" ht="32.4">
      <c r="C195" s="42" t="s">
        <v>3840</v>
      </c>
      <c r="D195" s="3" t="s">
        <v>1122</v>
      </c>
      <c r="E195" s="3" t="s">
        <v>1124</v>
      </c>
      <c r="F195" s="3" t="str">
        <f t="shared" si="7"/>
        <v>&lt;span&gt;二爻落空宅荒廢，白虎加刑主大凶。二臨財官被衝破，夫妻反目少恩情。&lt;/span&gt;</v>
      </c>
    </row>
    <row r="196" spans="3:6">
      <c r="C196" s="41" t="s">
        <v>3841</v>
      </c>
      <c r="D196" s="20" t="s">
        <v>1120</v>
      </c>
      <c r="E196" s="20" t="s">
        <v>1123</v>
      </c>
      <c r="F196" s="3" t="str">
        <f t="shared" si="7"/>
        <v>&lt;span&gt;&lt;b&gt;三爻：&lt;/b&gt;&lt;/span&gt;</v>
      </c>
    </row>
    <row r="197" spans="3:6">
      <c r="C197" s="42" t="s">
        <v>3830</v>
      </c>
      <c r="D197" s="3" t="s">
        <v>1122</v>
      </c>
      <c r="E197" s="3" t="s">
        <v>1124</v>
      </c>
      <c r="F197" s="3" t="str">
        <f t="shared" si="7"/>
        <v>&lt;span&gt;歌 訣&lt;/span&gt;</v>
      </c>
    </row>
    <row r="198" spans="3:6" ht="32.4">
      <c r="C198" s="42" t="s">
        <v>3842</v>
      </c>
      <c r="D198" s="3" t="s">
        <v>1122</v>
      </c>
      <c r="E198" s="3" t="s">
        <v>1124</v>
      </c>
      <c r="F198" s="3" t="str">
        <f t="shared" si="7"/>
        <v>&lt;span&gt;三爻為床亦為門，三爻臨鬼神堂存。如臨金鬼神堂破，木帶青龍神堂新。&lt;/span&gt;</v>
      </c>
    </row>
    <row r="199" spans="3:6" ht="32.4">
      <c r="C199" s="42" t="s">
        <v>3843</v>
      </c>
      <c r="D199" s="3" t="s">
        <v>1122</v>
      </c>
      <c r="E199" s="3" t="s">
        <v>1124</v>
      </c>
      <c r="F199" s="3" t="str">
        <f t="shared" si="7"/>
        <v>&lt;span&gt;三臨財子青龍吉，門庭清潔人歡欣。三爻四爻是兄弟，屋少門多錢耗損。&lt;/span&gt;</v>
      </c>
    </row>
    <row r="200" spans="3:6" ht="32.4">
      <c r="C200" s="42" t="s">
        <v>3844</v>
      </c>
      <c r="D200" s="3" t="s">
        <v>1122</v>
      </c>
      <c r="E200" s="3" t="s">
        <v>1124</v>
      </c>
      <c r="F200" s="3" t="str">
        <f t="shared" si="7"/>
        <v>&lt;span&gt;月日動爻沖三爻，人走旁門非正門。倘若四爻克三爻，門門相對為穿心。&lt;/span&gt;</v>
      </c>
    </row>
    <row r="201" spans="3:6" ht="32.4">
      <c r="C201" s="42" t="s">
        <v>3845</v>
      </c>
      <c r="D201" s="3" t="s">
        <v>1122</v>
      </c>
      <c r="E201" s="3" t="s">
        <v>1124</v>
      </c>
      <c r="F201" s="3" t="str">
        <f t="shared" si="7"/>
        <v>&lt;span&gt;太歲生合門向吉，若遭刑沖門凶損。三臨虎鬼齊發動，口舌是非纏滿身。&lt;/span&gt;</v>
      </c>
    </row>
    <row r="202" spans="3:6">
      <c r="C202" s="41" t="s">
        <v>1839</v>
      </c>
      <c r="D202" s="20" t="s">
        <v>1120</v>
      </c>
      <c r="E202" s="20" t="s">
        <v>1123</v>
      </c>
      <c r="F202" s="3" t="str">
        <f t="shared" si="7"/>
        <v>&lt;span&gt;&lt;b&gt;四爻&lt;/b&gt;&lt;/span&gt;</v>
      </c>
    </row>
    <row r="203" spans="3:6">
      <c r="C203" s="42" t="s">
        <v>3830</v>
      </c>
      <c r="D203" s="3" t="s">
        <v>1122</v>
      </c>
      <c r="E203" s="3" t="s">
        <v>1124</v>
      </c>
      <c r="F203" s="3" t="str">
        <f t="shared" si="7"/>
        <v>&lt;span&gt;歌 訣&lt;/span&gt;</v>
      </c>
    </row>
    <row r="204" spans="3:6" ht="32.4">
      <c r="C204" s="42" t="s">
        <v>3846</v>
      </c>
      <c r="D204" s="3" t="s">
        <v>1122</v>
      </c>
      <c r="E204" s="3" t="s">
        <v>1124</v>
      </c>
      <c r="F204" s="3" t="str">
        <f t="shared" si="7"/>
        <v>&lt;span&gt;四臨子孫青龍吉，鬼加玄武門破損。四與二爻相生合，房中之門個個新。&lt;/span&gt;</v>
      </c>
    </row>
    <row r="205" spans="3:6" ht="32.4">
      <c r="C205" s="42" t="s">
        <v>3847</v>
      </c>
      <c r="D205" s="3" t="s">
        <v>1122</v>
      </c>
      <c r="E205" s="3" t="s">
        <v>1124</v>
      </c>
      <c r="F205" s="3" t="str">
        <f t="shared" si="7"/>
        <v>&lt;span&gt;四居官鬼臨朱雀，官司訟事常臨門。四居子兄臨玄武，宅遭池塘沼澤浸。&lt;/span&gt;</v>
      </c>
    </row>
    <row r="206" spans="3:6" ht="32.4">
      <c r="C206" s="42" t="s">
        <v>3848</v>
      </c>
      <c r="D206" s="3" t="s">
        <v>1122</v>
      </c>
      <c r="E206" s="3" t="s">
        <v>1124</v>
      </c>
      <c r="F206" s="3" t="str">
        <f t="shared" si="7"/>
        <v>&lt;span&gt;四居兄弟臨螣蛇，鄰居茅廁坑害人。四居月破休囚地，宅無大門有破門。&lt;/span&gt;</v>
      </c>
    </row>
    <row r="207" spans="3:6">
      <c r="C207" s="42" t="s">
        <v>3849</v>
      </c>
      <c r="D207" s="3" t="s">
        <v>1122</v>
      </c>
      <c r="E207" s="3" t="s">
        <v>1124</v>
      </c>
      <c r="F207" s="3" t="str">
        <f t="shared" si="7"/>
        <v>&lt;span&gt;四臨騰蛇再發動，驚夢怪異不離身。&lt;/span&gt;</v>
      </c>
    </row>
    <row r="208" spans="3:6">
      <c r="C208" s="41" t="s">
        <v>3850</v>
      </c>
      <c r="D208" s="20" t="s">
        <v>1120</v>
      </c>
      <c r="E208" s="20" t="s">
        <v>1123</v>
      </c>
      <c r="F208" s="3" t="str">
        <f t="shared" si="7"/>
        <v>&lt;span&gt;&lt;b&gt;五爻：&lt;/b&gt;&lt;/span&gt;</v>
      </c>
    </row>
    <row r="209" spans="3:6">
      <c r="C209" s="42" t="s">
        <v>3830</v>
      </c>
      <c r="D209" s="3" t="s">
        <v>1122</v>
      </c>
      <c r="E209" s="3" t="s">
        <v>1124</v>
      </c>
      <c r="F209" s="3" t="str">
        <f t="shared" si="7"/>
        <v>&lt;span&gt;歌 訣&lt;/span&gt;</v>
      </c>
    </row>
    <row r="210" spans="3:6" ht="32.4">
      <c r="C210" s="42" t="s">
        <v>3851</v>
      </c>
      <c r="D210" s="3" t="s">
        <v>1122</v>
      </c>
      <c r="E210" s="3" t="s">
        <v>1124</v>
      </c>
      <c r="F210" s="3" t="str">
        <f t="shared" si="7"/>
        <v>&lt;span&gt;五為人爻二為宅，五克二爻人安逸。福神居之多和美，官鬼臨之主分離。&lt;/span&gt;</v>
      </c>
    </row>
    <row r="211" spans="3:6" ht="32.4">
      <c r="C211" s="42" t="s">
        <v>3852</v>
      </c>
      <c r="D211" s="3" t="s">
        <v>1122</v>
      </c>
      <c r="E211" s="3" t="s">
        <v>1124</v>
      </c>
      <c r="F211" s="3" t="str">
        <f t="shared" si="7"/>
        <v>&lt;span&gt;若遭白虎來動克，驚恐疾病實難醫。五爻臨水宅近水，生合世二有水曲。&lt;/span&gt;</v>
      </c>
    </row>
    <row r="212" spans="3:6" ht="32.4">
      <c r="C212" s="42" t="s">
        <v>3853</v>
      </c>
      <c r="D212" s="3" t="s">
        <v>1122</v>
      </c>
      <c r="E212" s="3" t="s">
        <v>1124</v>
      </c>
      <c r="F212" s="3" t="str">
        <f t="shared" si="7"/>
        <v>&lt;span&gt;五臨兄弟牆內坑，生合世爻路適宜。五沖世爻謂路殺，其路直長逞凶機。&lt;/span&gt;</v>
      </c>
    </row>
    <row r="213" spans="3:6">
      <c r="C213" s="42" t="s">
        <v>3854</v>
      </c>
      <c r="D213" s="3" t="s">
        <v>1122</v>
      </c>
      <c r="E213" s="3" t="s">
        <v>1124</v>
      </c>
      <c r="F213" s="3" t="str">
        <f t="shared" si="7"/>
        <v>&lt;span&gt;五爻居財合官鬼，財鬼兩旺得賢妻。&lt;/span&gt;</v>
      </c>
    </row>
    <row r="214" spans="3:6">
      <c r="C214" s="41" t="s">
        <v>3855</v>
      </c>
      <c r="D214" s="3" t="s">
        <v>1122</v>
      </c>
      <c r="E214" s="3" t="s">
        <v>1124</v>
      </c>
      <c r="F214" s="3" t="str">
        <f t="shared" si="7"/>
        <v>&lt;span&gt;上爻：&lt;/span&gt;</v>
      </c>
    </row>
    <row r="215" spans="3:6">
      <c r="C215" s="42" t="s">
        <v>3830</v>
      </c>
      <c r="D215" s="20" t="s">
        <v>1120</v>
      </c>
      <c r="E215" s="20" t="s">
        <v>1123</v>
      </c>
      <c r="F215" s="3" t="str">
        <f t="shared" si="7"/>
        <v>&lt;span&gt;&lt;b&gt;歌 訣&lt;/b&gt;&lt;/span&gt;</v>
      </c>
    </row>
    <row r="216" spans="3:6" ht="32.4">
      <c r="C216" s="42" t="s">
        <v>3856</v>
      </c>
      <c r="D216" s="3" t="s">
        <v>1122</v>
      </c>
      <c r="E216" s="3" t="s">
        <v>1124</v>
      </c>
      <c r="F216" s="3" t="str">
        <f t="shared" si="7"/>
        <v>&lt;span&gt;上臨卦身或持世，離祖成家祖業稀。財落空亡妻無力，再遇衝破呈死機。&lt;/span&gt;</v>
      </c>
    </row>
    <row r="217" spans="3:6" ht="32.4">
      <c r="C217" s="42" t="s">
        <v>3857</v>
      </c>
      <c r="D217" s="3" t="s">
        <v>1122</v>
      </c>
      <c r="E217" s="3" t="s">
        <v>1124</v>
      </c>
      <c r="F217" s="3" t="str">
        <f t="shared" si="7"/>
        <v>&lt;span&gt;上爻父母若屬木，陽為橋樑土為壁。旺臨青龍是新宅， 死絕臨虎是破居。&lt;/span&gt;</v>
      </c>
    </row>
    <row r="218" spans="3:6">
      <c r="C218" s="41" t="s">
        <v>3858</v>
      </c>
      <c r="D218" s="20" t="s">
        <v>1120</v>
      </c>
      <c r="E218" s="20" t="s">
        <v>1123</v>
      </c>
      <c r="F218" s="3" t="str">
        <f t="shared" si="7"/>
        <v>&lt;span&gt;&lt;b&gt;（二)依六親斷&lt;/b&gt;&lt;/span&gt;</v>
      </c>
    </row>
    <row r="219" spans="3:6" ht="64.8">
      <c r="C219" s="42" t="s">
        <v>3859</v>
      </c>
      <c r="D219" s="3" t="s">
        <v>1122</v>
      </c>
      <c r="E219" s="3" t="s">
        <v>1124</v>
      </c>
      <c r="F219" s="3" t="str">
        <f t="shared" ref="F219:F250" si="8">D219&amp;C219&amp;E219</f>
        <v>&lt;span&gt;古有：測房屋，以初爻代表傭人、子女。二爻代表妻妾。三爻代表兄弟。四爻代表母親。五爻代表父親。六爻代表祖上。此種六親分法有違卦理，不可信。(卜筮正宗)「辟《易林補遺》家宅之謬」一文，我很讚賞。&lt;/span&gt;</v>
      </c>
    </row>
    <row r="220" spans="3:6">
      <c r="C220" s="41" t="s">
        <v>3860</v>
      </c>
      <c r="D220" s="20" t="s">
        <v>1120</v>
      </c>
      <c r="E220" s="20" t="s">
        <v>1123</v>
      </c>
      <c r="F220" s="3" t="str">
        <f t="shared" si="8"/>
        <v>&lt;span&gt;&lt;b&gt;1、父母爻：&lt;/b&gt;&lt;/span&gt;</v>
      </c>
    </row>
    <row r="221" spans="3:6">
      <c r="C221" s="42" t="s">
        <v>3830</v>
      </c>
      <c r="D221" s="3" t="s">
        <v>1122</v>
      </c>
      <c r="E221" s="3" t="s">
        <v>1124</v>
      </c>
      <c r="F221" s="3" t="str">
        <f t="shared" si="8"/>
        <v>&lt;span&gt;歌 訣&lt;/span&gt;</v>
      </c>
    </row>
    <row r="222" spans="3:6" ht="32.4">
      <c r="C222" s="42" t="s">
        <v>3861</v>
      </c>
      <c r="D222" s="3" t="s">
        <v>1122</v>
      </c>
      <c r="E222" s="3" t="s">
        <v>1124</v>
      </c>
      <c r="F222" s="3" t="str">
        <f t="shared" si="8"/>
        <v>&lt;span&gt;父母卦中主道潞，代表墳墓與橋樑。父爻變出或多現，兩處有住房。&lt;/span&gt;</v>
      </c>
    </row>
    <row r="223" spans="3:6" ht="32.4">
      <c r="C223" s="42" t="s">
        <v>3862</v>
      </c>
      <c r="D223" s="3" t="s">
        <v>1122</v>
      </c>
      <c r="E223" s="3" t="s">
        <v>1124</v>
      </c>
      <c r="F223" s="3" t="str">
        <f t="shared" si="8"/>
        <v>&lt;span&gt;卦無父母或空亡，難得祖屋或經商。父母爻為宅之基，財動克之不安康。&lt;/span&gt;</v>
      </c>
    </row>
    <row r="224" spans="3:6" ht="32.4">
      <c r="C224" s="42" t="s">
        <v>3863</v>
      </c>
      <c r="D224" s="3" t="s">
        <v>1122</v>
      </c>
      <c r="E224" s="3" t="s">
        <v>1124</v>
      </c>
      <c r="F224" s="3" t="str">
        <f t="shared" si="8"/>
        <v>&lt;span&gt;父在初爻一層房，在二三爻同數房。在四五爻樓層高，上屑更高的樓房。&lt;/span&gt;</v>
      </c>
    </row>
    <row r="225" spans="3:6" ht="32.4">
      <c r="C225" s="42" t="s">
        <v>3864</v>
      </c>
      <c r="D225" s="3" t="s">
        <v>1122</v>
      </c>
      <c r="E225" s="3" t="s">
        <v>1124</v>
      </c>
      <c r="F225" s="3" t="str">
        <f t="shared" si="8"/>
        <v>&lt;span&gt;卦中有父而無子，住宅虛耗嗣不強。卦中有子而無父，主人孤獨又淒涼。&lt;/span&gt;</v>
      </c>
    </row>
    <row r="226" spans="3:6">
      <c r="C226" s="42" t="s">
        <v>3865</v>
      </c>
      <c r="D226" s="3" t="s">
        <v>1122</v>
      </c>
      <c r="E226" s="3" t="s">
        <v>1124</v>
      </c>
      <c r="F226" s="3" t="str">
        <f t="shared" si="8"/>
        <v>&lt;span&gt;父子妻財均旺相，家業興隆福滿堂。&lt;/span&gt;</v>
      </c>
    </row>
    <row r="227" spans="3:6">
      <c r="C227" s="41" t="s">
        <v>3866</v>
      </c>
      <c r="D227" s="20" t="s">
        <v>1120</v>
      </c>
      <c r="E227" s="20" t="s">
        <v>1123</v>
      </c>
      <c r="F227" s="3" t="str">
        <f t="shared" si="8"/>
        <v>&lt;span&gt;&lt;b&gt;2、兄弟爻&lt;/b&gt;&lt;/span&gt;</v>
      </c>
    </row>
    <row r="228" spans="3:6">
      <c r="C228" s="42" t="s">
        <v>3830</v>
      </c>
      <c r="D228" s="3" t="s">
        <v>1122</v>
      </c>
      <c r="E228" s="3" t="s">
        <v>1124</v>
      </c>
      <c r="F228" s="3" t="str">
        <f t="shared" si="8"/>
        <v>&lt;span&gt;歌 訣&lt;/span&gt;</v>
      </c>
    </row>
    <row r="229" spans="3:6" ht="32.4">
      <c r="C229" s="42" t="s">
        <v>3867</v>
      </c>
      <c r="D229" s="3" t="s">
        <v>1122</v>
      </c>
      <c r="E229" s="3" t="s">
        <v>1124</v>
      </c>
      <c r="F229" s="3" t="str">
        <f t="shared" si="8"/>
        <v>&lt;span&gt;兄爻發動克妻財，離婚再娶妻有災。 兄爻發動又無制，多出忤逆之後代。&lt;/span&gt;</v>
      </c>
    </row>
    <row r="230" spans="3:6" ht="32.4">
      <c r="C230" s="42" t="s">
        <v>3868</v>
      </c>
      <c r="D230" s="3" t="s">
        <v>1122</v>
      </c>
      <c r="E230" s="3" t="s">
        <v>1124</v>
      </c>
      <c r="F230" s="3" t="str">
        <f t="shared" si="8"/>
        <v>&lt;span&gt;兩姓兄弟卦中看，世應被兄來隔開。(注一)兄爻有隔而同宮，是親兄弟莫疑猜。(注二)&lt;/span&gt;</v>
      </c>
    </row>
    <row r="231" spans="3:6" ht="32.4">
      <c r="C231" s="42" t="s">
        <v>3869</v>
      </c>
      <c r="D231" s="3" t="s">
        <v>1122</v>
      </c>
      <c r="E231" s="3" t="s">
        <v>1124</v>
      </c>
      <c r="F231" s="3" t="str">
        <f t="shared" si="8"/>
        <v>&lt;span&gt;(注一)如《火地晉》卦，世爻酉金，應爻未土，被申金兄弟隔開，說明有兩姓兄弟。&lt;/span&gt;</v>
      </c>
    </row>
    <row r="232" spans="3:6" ht="48.6">
      <c r="C232" s="42" t="s">
        <v>3870</v>
      </c>
      <c r="D232" s="3" t="s">
        <v>1122</v>
      </c>
      <c r="E232" s="3" t="s">
        <v>1124</v>
      </c>
      <c r="F232" s="3" t="str">
        <f t="shared" si="8"/>
        <v>&lt;span&gt;(注二)如《天山遁》卦，二爻午火持世，五爻申金為應，第四爻午火雖在兩申爻兄弟中間，但申金同屬乾宮，故是親兄弟。其它仿此。&lt;/span&gt;</v>
      </c>
    </row>
    <row r="233" spans="3:6">
      <c r="C233" s="41" t="s">
        <v>3871</v>
      </c>
      <c r="D233" s="20" t="s">
        <v>1120</v>
      </c>
      <c r="E233" s="20" t="s">
        <v>1123</v>
      </c>
      <c r="F233" s="3" t="str">
        <f t="shared" si="8"/>
        <v>&lt;span&gt;&lt;b&gt;3、官鬼爻&lt;/b&gt;&lt;/span&gt;</v>
      </c>
    </row>
    <row r="234" spans="3:6">
      <c r="C234" s="42" t="s">
        <v>3830</v>
      </c>
      <c r="D234" s="3" t="s">
        <v>1122</v>
      </c>
      <c r="E234" s="3" t="s">
        <v>1124</v>
      </c>
      <c r="F234" s="3" t="str">
        <f t="shared" si="8"/>
        <v>&lt;span&gt;歌 訣&lt;/span&gt;</v>
      </c>
    </row>
    <row r="235" spans="3:6" ht="32.4">
      <c r="C235" s="42" t="s">
        <v>3872</v>
      </c>
      <c r="D235" s="3" t="s">
        <v>1122</v>
      </c>
      <c r="E235" s="3" t="s">
        <v>1124</v>
      </c>
      <c r="F235" s="3" t="str">
        <f t="shared" si="8"/>
        <v>&lt;span&gt;官世財生主吉利，財動化子錢財聚。鬼逢太歲臨貴馬，蹬金步玉上天梯。&lt;/span&gt;</v>
      </c>
    </row>
    <row r="236" spans="3:6" ht="32.4">
      <c r="C236" s="42" t="s">
        <v>3873</v>
      </c>
      <c r="D236" s="3" t="s">
        <v>1122</v>
      </c>
      <c r="E236" s="3" t="s">
        <v>1124</v>
      </c>
      <c r="F236" s="3" t="str">
        <f t="shared" si="8"/>
        <v>&lt;span&gt;鬼旺無制生怪異，生世生身卻為吉。有鬼無財多病疾，有財無鬼多耗失。&lt;/span&gt;</v>
      </c>
    </row>
    <row r="237" spans="3:6" ht="32.4">
      <c r="C237" s="42" t="s">
        <v>3874</v>
      </c>
      <c r="D237" s="3" t="s">
        <v>1122</v>
      </c>
      <c r="E237" s="3" t="s">
        <v>1124</v>
      </c>
      <c r="F237" s="3" t="str">
        <f t="shared" si="8"/>
        <v>&lt;span&gt;鬼臨虎動災禍至，子動制鬼則無虞。世爻逢空莫妄動，官鬼交重莫移居。&lt;/span&gt;</v>
      </c>
    </row>
    <row r="238" spans="3:6" ht="32.4">
      <c r="C238" s="42" t="s">
        <v>3875</v>
      </c>
      <c r="D238" s="3" t="s">
        <v>1122</v>
      </c>
      <c r="E238" s="3" t="s">
        <v>1124</v>
      </c>
      <c r="F238" s="3" t="str">
        <f t="shared" si="8"/>
        <v>&lt;span&gt;鬼兄同動刑克世，破財官非受人欺。鬼在坤艮宮發動，定是祖墳呈凶機。&lt;/span&gt;</v>
      </c>
    </row>
    <row r="239" spans="3:6">
      <c r="C239" s="41" t="s">
        <v>3876</v>
      </c>
      <c r="D239" s="20" t="s">
        <v>1120</v>
      </c>
      <c r="E239" s="20" t="s">
        <v>1123</v>
      </c>
      <c r="F239" s="3" t="str">
        <f t="shared" si="8"/>
        <v>&lt;span&gt;&lt;b&gt;4、妻財爻&lt;/b&gt;&lt;/span&gt;</v>
      </c>
    </row>
    <row r="240" spans="3:6">
      <c r="C240" s="42" t="s">
        <v>3830</v>
      </c>
      <c r="D240" s="3" t="s">
        <v>1122</v>
      </c>
      <c r="E240" s="3" t="s">
        <v>1124</v>
      </c>
      <c r="F240" s="3" t="str">
        <f t="shared" si="8"/>
        <v>&lt;span&gt;歌 訣&lt;/span&gt;</v>
      </c>
    </row>
    <row r="241" spans="3:6" ht="32.4">
      <c r="C241" s="42" t="s">
        <v>3877</v>
      </c>
      <c r="D241" s="3" t="s">
        <v>1122</v>
      </c>
      <c r="E241" s="3" t="s">
        <v>1124</v>
      </c>
      <c r="F241" s="3" t="str">
        <f t="shared" si="8"/>
        <v>&lt;span&gt;財子旺相又安穩，定是富宅與豪門。財子旺動傷父母，克陽傷父陰母親。&lt;/span&gt;</v>
      </c>
    </row>
    <row r="242" spans="3:6" ht="32.4">
      <c r="C242" s="42" t="s">
        <v>3878</v>
      </c>
      <c r="D242" s="3" t="s">
        <v>1122</v>
      </c>
      <c r="E242" s="3" t="s">
        <v>1124</v>
      </c>
      <c r="F242" s="3" t="str">
        <f t="shared" si="8"/>
        <v>&lt;span&gt;財與鬼爻相生合，先同居而後成婚。財與鬼爻相衝克，夫妻反目成仇人。&lt;/span&gt;</v>
      </c>
    </row>
    <row r="243" spans="3:6" ht="32.4">
      <c r="C243" s="42" t="s">
        <v>3879</v>
      </c>
      <c r="D243" s="3" t="s">
        <v>1122</v>
      </c>
      <c r="E243" s="3" t="s">
        <v>1124</v>
      </c>
      <c r="F243" s="3" t="str">
        <f t="shared" si="8"/>
        <v>&lt;span&gt;財爻發動刑克世，日辰合應主再婚。財臨咸池與應合，帶刃私通殺夫君。&lt;/span&gt;</v>
      </c>
    </row>
    <row r="244" spans="3:6">
      <c r="C244" s="42" t="s">
        <v>3880</v>
      </c>
      <c r="D244" s="3" t="s">
        <v>1122</v>
      </c>
      <c r="E244" s="3" t="s">
        <v>1124</v>
      </c>
      <c r="F244" s="3" t="str">
        <f t="shared" si="8"/>
        <v>&lt;span&gt;應生財爻誘妻妾，財去生應勾外人。&lt;/span&gt;</v>
      </c>
    </row>
    <row r="245" spans="3:6">
      <c r="C245" s="41" t="s">
        <v>3881</v>
      </c>
      <c r="D245" s="20" t="s">
        <v>1120</v>
      </c>
      <c r="E245" s="20" t="s">
        <v>1123</v>
      </c>
      <c r="F245" s="3" t="str">
        <f t="shared" si="8"/>
        <v>&lt;span&gt;&lt;b&gt;5、子孫爻&lt;/b&gt;&lt;/span&gt;</v>
      </c>
    </row>
    <row r="246" spans="3:6">
      <c r="C246" s="42" t="s">
        <v>3830</v>
      </c>
      <c r="D246" s="3" t="s">
        <v>1122</v>
      </c>
      <c r="E246" s="3" t="s">
        <v>1124</v>
      </c>
      <c r="F246" s="3" t="str">
        <f t="shared" si="8"/>
        <v>&lt;span&gt;歌 訣&lt;/span&gt;</v>
      </c>
    </row>
    <row r="247" spans="3:6" ht="32.4">
      <c r="C247" s="42" t="s">
        <v>3882</v>
      </c>
      <c r="D247" s="3" t="s">
        <v>1122</v>
      </c>
      <c r="E247" s="3" t="s">
        <v>1124</v>
      </c>
      <c r="F247" s="3" t="str">
        <f t="shared" si="8"/>
        <v>&lt;span&gt;占宅子孫為福神，無子制官禍臨門。子臨宅爻生合世，家道興隆日日新。&lt;/span&gt;</v>
      </c>
    </row>
    <row r="248" spans="3:6" ht="32.4">
      <c r="C248" s="42" t="s">
        <v>3883</v>
      </c>
      <c r="D248" s="3" t="s">
        <v>1122</v>
      </c>
      <c r="E248" s="3" t="s">
        <v>1124</v>
      </c>
      <c r="F248" s="3" t="str">
        <f t="shared" si="8"/>
        <v>&lt;span&gt;子孫發動剝官職，子落空亡損後人。子伏卦身異姓於，子絕遭傷無子孫。&lt;/span&gt;</v>
      </c>
    </row>
    <row r="249" spans="3:6">
      <c r="C249" s="41" t="s">
        <v>3884</v>
      </c>
      <c r="D249" s="20" t="s">
        <v>1120</v>
      </c>
      <c r="E249" s="20" t="s">
        <v>1123</v>
      </c>
      <c r="F249" s="3" t="str">
        <f t="shared" si="8"/>
        <v>&lt;span&gt;&lt;b&gt;（三）依世應斷&lt;/b&gt;&lt;/span&gt;</v>
      </c>
    </row>
    <row r="250" spans="3:6">
      <c r="C250" s="42" t="s">
        <v>3830</v>
      </c>
      <c r="D250" s="3" t="s">
        <v>1122</v>
      </c>
      <c r="E250" s="3" t="s">
        <v>1124</v>
      </c>
      <c r="F250" s="3" t="str">
        <f t="shared" si="8"/>
        <v>&lt;span&gt;歌 訣&lt;/span&gt;</v>
      </c>
    </row>
    <row r="251" spans="3:6" ht="32.4">
      <c r="C251" s="42" t="s">
        <v>3885</v>
      </c>
      <c r="D251" s="3" t="s">
        <v>1122</v>
      </c>
      <c r="E251" s="3" t="s">
        <v>1124</v>
      </c>
      <c r="F251" s="3" t="str">
        <f t="shared" ref="F251:F282" si="9">D251&amp;C251&amp;E251</f>
        <v>&lt;span&gt;世應相生相合吉，相衝相剋凶無疑。 世爻落空為不利，世爻入墓難遷移。&lt;/span&gt;</v>
      </c>
    </row>
    <row r="252" spans="3:6" ht="32.4">
      <c r="C252" s="42" t="s">
        <v>3886</v>
      </c>
      <c r="D252" s="3" t="s">
        <v>1122</v>
      </c>
      <c r="E252" s="3" t="s">
        <v>1124</v>
      </c>
      <c r="F252" s="3" t="str">
        <f t="shared" si="9"/>
        <v>&lt;span&gt;內囚外旺宜搬遷，內旺外囚動不宜。 世應比合或臨宅，兄動化兄兩門立。&lt;/span&gt;</v>
      </c>
    </row>
    <row r="253" spans="3:6" ht="32.4">
      <c r="C253" s="42" t="s">
        <v>3887</v>
      </c>
      <c r="D253" s="3" t="s">
        <v>1122</v>
      </c>
      <c r="E253" s="3" t="s">
        <v>1124</v>
      </c>
      <c r="F253" s="3" t="str">
        <f t="shared" si="9"/>
        <v>&lt;span&gt;世臨官鬼在二爻，不是祖屋借房居。 世應臨財被三合，再逢官多必爭妻。&lt;/span&gt;</v>
      </c>
    </row>
    <row r="254" spans="3:6" ht="32.4">
      <c r="C254" s="42" t="s">
        <v>3888</v>
      </c>
      <c r="D254" s="3" t="s">
        <v>1122</v>
      </c>
      <c r="E254" s="3" t="s">
        <v>1124</v>
      </c>
      <c r="F254" s="3" t="str">
        <f t="shared" si="9"/>
        <v>&lt;span&gt;世臨外卦與宅同，不動偏宅動分居。(注一)應臨之爻同宅爻，異性同居或寄居。(注二)&lt;/span&gt;</v>
      </c>
    </row>
    <row r="255" spans="3:6" ht="32.4">
      <c r="C255" s="42" t="s">
        <v>3889</v>
      </c>
      <c r="D255" s="3" t="s">
        <v>1122</v>
      </c>
      <c r="E255" s="3" t="s">
        <v>1124</v>
      </c>
      <c r="F255" s="3" t="str">
        <f t="shared" si="9"/>
        <v>&lt;span&gt;世臨日辰動克應，他人被殺呈凶機。 應臨日辰動克世，他人殺我要注意。&lt;/span&gt;</v>
      </c>
    </row>
    <row r="256" spans="3:6" ht="32.4">
      <c r="C256" s="42" t="s">
        <v>3890</v>
      </c>
      <c r="D256" s="3" t="s">
        <v>1122</v>
      </c>
      <c r="E256" s="3" t="s">
        <v>1124</v>
      </c>
      <c r="F256" s="3" t="str">
        <f t="shared" si="9"/>
        <v>&lt;span&gt;(注一)如《明夷》卦，世臨丑土在四爻，為在外卦或稱外宅。動則主離祖分居，不動則主偏宅。&lt;/span&gt;</v>
      </c>
    </row>
    <row r="257" spans="3:6" ht="48.6">
      <c r="C257" s="42" t="s">
        <v>3891</v>
      </c>
      <c r="D257" s="3" t="s">
        <v>1122</v>
      </c>
      <c r="E257" s="3" t="s">
        <v>1124</v>
      </c>
      <c r="F257" s="3" t="str">
        <f t="shared" si="9"/>
        <v>&lt;span&gt;(注二)如《剝)卦。應爻巳火居宅爻(二爻為宅)，謂「應臨之爻同宅爻。」再如《井》卦，應爻亥水居宅爻，謂「應臨之爻同宅爻。」應臨宅爻，亦稱「宅入中庭」，主與外人同居，若日辰同臨，為寄居。&lt;/span&gt;</v>
      </c>
    </row>
    <row r="258" spans="3:6">
      <c r="C258" s="41" t="s">
        <v>3892</v>
      </c>
      <c r="D258" s="20" t="s">
        <v>1120</v>
      </c>
      <c r="E258" s="20" t="s">
        <v>1123</v>
      </c>
      <c r="F258" s="3" t="str">
        <f t="shared" si="9"/>
        <v>&lt;span&gt;&lt;b&gt;(四)依六神斷&lt;/b&gt;&lt;/span&gt;</v>
      </c>
    </row>
    <row r="259" spans="3:6" ht="81">
      <c r="C259" s="42" t="s">
        <v>3893</v>
      </c>
      <c r="D259" s="3" t="s">
        <v>1122</v>
      </c>
      <c r="E259" s="3" t="s">
        <v>1124</v>
      </c>
      <c r="F259" s="3" t="str">
        <f t="shared" si="9"/>
        <v>&lt;span&gt;看六神有二種方法：一是東青龍、西白虎、南朱雀、北玄武、勾陳騰蛇在中間；二是左青龍、右白虎、前朱雀、後玄武。有人提出乾脆用「一」而捨棄「二」，這種看法有些牽強。因為「一」指的是六神居八卦的方位； 「二」，則是實用之法。因為每個陰、陽宅的坐向不同，如只用「一」，那麼青龍與白虎便亂套了。&lt;/span&gt;</v>
      </c>
    </row>
    <row r="260" spans="3:6">
      <c r="C260" s="41" t="s">
        <v>3894</v>
      </c>
      <c r="D260" s="20" t="s">
        <v>1120</v>
      </c>
      <c r="E260" s="20" t="s">
        <v>1123</v>
      </c>
      <c r="F260" s="3" t="str">
        <f t="shared" si="9"/>
        <v>&lt;span&gt;&lt;b&gt;(1)青龍：&lt;/b&gt;&lt;/span&gt;</v>
      </c>
    </row>
    <row r="261" spans="3:6">
      <c r="C261" s="42" t="s">
        <v>3895</v>
      </c>
      <c r="D261" s="3" t="s">
        <v>1122</v>
      </c>
      <c r="E261" s="3" t="s">
        <v>1124</v>
      </c>
      <c r="F261" s="3" t="str">
        <f t="shared" si="9"/>
        <v>&lt;span&gt;歌訣&lt;/span&gt;</v>
      </c>
    </row>
    <row r="262" spans="3:6">
      <c r="C262" s="42" t="s">
        <v>3896</v>
      </c>
      <c r="D262" s="3" t="s">
        <v>1122</v>
      </c>
      <c r="E262" s="3" t="s">
        <v>1124</v>
      </c>
      <c r="F262" s="3" t="str">
        <f t="shared" si="9"/>
        <v>&lt;span&gt;龍動宜遷移，如臨財子吉。和官並月日，官職必升級。&lt;/span&gt;</v>
      </c>
    </row>
    <row r="263" spans="3:6">
      <c r="C263" s="42" t="s">
        <v>3897</v>
      </c>
      <c r="D263" s="3" t="s">
        <v>1122</v>
      </c>
      <c r="E263" s="3" t="s">
        <v>1124</v>
      </c>
      <c r="F263" s="3" t="str">
        <f t="shared" si="9"/>
        <v>&lt;span&gt;和貴臨宅爻，此宅最吉利。青龍臨月建，婚姻懷孕喜。&lt;/span&gt;</v>
      </c>
    </row>
    <row r="264" spans="3:6">
      <c r="C264" s="41" t="s">
        <v>3898</v>
      </c>
      <c r="D264" s="20" t="s">
        <v>1120</v>
      </c>
      <c r="E264" s="20" t="s">
        <v>1123</v>
      </c>
      <c r="F264" s="3" t="str">
        <f t="shared" si="9"/>
        <v>&lt;span&gt;&lt;b&gt;(2)朱雀：&lt;/b&gt;&lt;/span&gt;</v>
      </c>
    </row>
    <row r="265" spans="3:6">
      <c r="C265" s="42" t="s">
        <v>3895</v>
      </c>
      <c r="D265" s="3" t="s">
        <v>1122</v>
      </c>
      <c r="E265" s="3" t="s">
        <v>1124</v>
      </c>
      <c r="F265" s="3" t="str">
        <f t="shared" si="9"/>
        <v>&lt;span&gt;歌訣&lt;/span&gt;</v>
      </c>
    </row>
    <row r="266" spans="3:6">
      <c r="C266" s="42" t="s">
        <v>3899</v>
      </c>
      <c r="D266" s="3" t="s">
        <v>1122</v>
      </c>
      <c r="E266" s="3" t="s">
        <v>1124</v>
      </c>
      <c r="F266" s="3" t="str">
        <f t="shared" si="9"/>
        <v>&lt;span&gt;朱雀臨鬼動，旬內口舌開。朱雀逢空絕，官司牢獄來。&lt;/span&gt;</v>
      </c>
    </row>
    <row r="267" spans="3:6">
      <c r="C267" s="42" t="s">
        <v>3900</v>
      </c>
      <c r="D267" s="3" t="s">
        <v>1122</v>
      </c>
      <c r="E267" s="3" t="s">
        <v>1124</v>
      </c>
      <c r="F267" s="3" t="str">
        <f t="shared" si="9"/>
        <v>&lt;span&gt;朱雀臨月日，發動防火災。朱雀外卦動，文書音訊來。&lt;/span&gt;</v>
      </c>
    </row>
    <row r="268" spans="3:6">
      <c r="C268" s="41" t="s">
        <v>3901</v>
      </c>
      <c r="D268" s="20" t="s">
        <v>1120</v>
      </c>
      <c r="E268" s="20" t="s">
        <v>1123</v>
      </c>
      <c r="F268" s="3" t="str">
        <f t="shared" si="9"/>
        <v>&lt;span&gt;&lt;b&gt;(3)勾陳：&lt;/b&gt;&lt;/span&gt;</v>
      </c>
    </row>
    <row r="269" spans="3:6">
      <c r="C269" s="42" t="s">
        <v>3895</v>
      </c>
      <c r="D269" s="3" t="s">
        <v>1122</v>
      </c>
      <c r="E269" s="3" t="s">
        <v>1124</v>
      </c>
      <c r="F269" s="3" t="str">
        <f t="shared" si="9"/>
        <v>&lt;span&gt;歌訣&lt;/span&gt;</v>
      </c>
    </row>
    <row r="270" spans="3:6">
      <c r="C270" s="42" t="s">
        <v>3902</v>
      </c>
      <c r="D270" s="3" t="s">
        <v>1122</v>
      </c>
      <c r="E270" s="3" t="s">
        <v>1124</v>
      </c>
      <c r="F270" s="3" t="str">
        <f t="shared" si="9"/>
        <v>&lt;span&gt;勾陣臨財動，克世財興隆。勾陳臨月日，田園必廣增。&lt;/span&gt;</v>
      </c>
    </row>
    <row r="271" spans="3:6">
      <c r="C271" s="42" t="s">
        <v>3903</v>
      </c>
      <c r="D271" s="3" t="s">
        <v>1122</v>
      </c>
      <c r="E271" s="3" t="s">
        <v>1124</v>
      </c>
      <c r="F271" s="3" t="str">
        <f t="shared" si="9"/>
        <v>&lt;span&gt;勾陳臨月建，鬼動宅不寧。勾陳玄武動，女人多有凶。&lt;/span&gt;</v>
      </c>
    </row>
    <row r="272" spans="3:6">
      <c r="C272" s="41" t="s">
        <v>3904</v>
      </c>
      <c r="D272" s="20" t="s">
        <v>1120</v>
      </c>
      <c r="E272" s="20" t="s">
        <v>1123</v>
      </c>
      <c r="F272" s="3" t="str">
        <f t="shared" si="9"/>
        <v>&lt;span&gt;&lt;b&gt;(4)螣蛇：&lt;/b&gt;&lt;/span&gt;</v>
      </c>
    </row>
    <row r="273" spans="3:6">
      <c r="C273" s="42" t="s">
        <v>3895</v>
      </c>
      <c r="D273" s="3" t="s">
        <v>1122</v>
      </c>
      <c r="E273" s="3" t="s">
        <v>1124</v>
      </c>
      <c r="F273" s="3" t="str">
        <f t="shared" si="9"/>
        <v>&lt;span&gt;歌訣&lt;/span&gt;</v>
      </c>
    </row>
    <row r="274" spans="3:6">
      <c r="C274" s="42" t="s">
        <v>3905</v>
      </c>
      <c r="D274" s="3" t="s">
        <v>1122</v>
      </c>
      <c r="E274" s="3" t="s">
        <v>1124</v>
      </c>
      <c r="F274" s="3" t="str">
        <f t="shared" si="9"/>
        <v>&lt;span&gt;螣蛇主驚恐，發動宅不寧。臨鬼做惡夢，臨世常虛驚。&lt;/span&gt;</v>
      </c>
    </row>
    <row r="275" spans="3:6">
      <c r="C275" s="42" t="s">
        <v>3906</v>
      </c>
      <c r="D275" s="3" t="s">
        <v>1122</v>
      </c>
      <c r="E275" s="3" t="s">
        <v>1124</v>
      </c>
      <c r="F275" s="3" t="str">
        <f t="shared" si="9"/>
        <v>&lt;span&gt;臨鬼內卦動，小兒離家中。臨鬼外卦動，須防盜賊凶。&lt;/span&gt;</v>
      </c>
    </row>
    <row r="276" spans="3:6">
      <c r="C276" s="42" t="s">
        <v>3907</v>
      </c>
      <c r="D276" s="3" t="s">
        <v>1122</v>
      </c>
      <c r="E276" s="3" t="s">
        <v>1124</v>
      </c>
      <c r="F276" s="3" t="str">
        <f t="shared" si="9"/>
        <v>&lt;span&gt;螣疇蛇臨月建，牽連是非生。&lt;/span&gt;</v>
      </c>
    </row>
    <row r="277" spans="3:6">
      <c r="C277" s="41" t="s">
        <v>3908</v>
      </c>
      <c r="D277" s="20" t="s">
        <v>1120</v>
      </c>
      <c r="E277" s="20" t="s">
        <v>1123</v>
      </c>
      <c r="F277" s="3" t="str">
        <f t="shared" si="9"/>
        <v>&lt;span&gt;&lt;b&gt;(5)白虎：&lt;/b&gt;&lt;/span&gt;</v>
      </c>
    </row>
    <row r="278" spans="3:6">
      <c r="C278" s="42" t="s">
        <v>3895</v>
      </c>
      <c r="D278" s="3" t="s">
        <v>1122</v>
      </c>
      <c r="E278" s="3" t="s">
        <v>1124</v>
      </c>
      <c r="F278" s="3" t="str">
        <f t="shared" si="9"/>
        <v>&lt;span&gt;歌訣&lt;/span&gt;</v>
      </c>
    </row>
    <row r="279" spans="3:6">
      <c r="C279" s="42" t="s">
        <v>3909</v>
      </c>
      <c r="D279" s="3" t="s">
        <v>1122</v>
      </c>
      <c r="E279" s="3" t="s">
        <v>1124</v>
      </c>
      <c r="F279" s="3" t="str">
        <f t="shared" si="9"/>
        <v>&lt;span&gt;白虎臨子孫，長房難安康。白虎沖青龍，丈夫已死亡。&lt;/span&gt;</v>
      </c>
    </row>
    <row r="280" spans="3:6">
      <c r="C280" s="42" t="s">
        <v>3910</v>
      </c>
      <c r="D280" s="3" t="s">
        <v>1122</v>
      </c>
      <c r="E280" s="3" t="s">
        <v>1124</v>
      </c>
      <c r="F280" s="3" t="str">
        <f t="shared" si="9"/>
        <v>&lt;span&gt;虎並年月日，發動必主喪。虎臨鬼爻動，家人有災殃。&lt;/span&gt;</v>
      </c>
    </row>
    <row r="281" spans="3:6">
      <c r="C281" s="41" t="s">
        <v>3911</v>
      </c>
      <c r="D281" s="20" t="s">
        <v>1120</v>
      </c>
      <c r="E281" s="20" t="s">
        <v>1123</v>
      </c>
      <c r="F281" s="3" t="str">
        <f t="shared" si="9"/>
        <v>&lt;span&gt;&lt;b&gt;(6)玄武：&lt;/b&gt;&lt;/span&gt;</v>
      </c>
    </row>
    <row r="282" spans="3:6">
      <c r="C282" s="42" t="s">
        <v>3895</v>
      </c>
      <c r="D282" s="3" t="s">
        <v>1122</v>
      </c>
      <c r="E282" s="3" t="s">
        <v>1124</v>
      </c>
      <c r="F282" s="3" t="str">
        <f t="shared" si="9"/>
        <v>&lt;span&gt;歌訣&lt;/span&gt;</v>
      </c>
    </row>
    <row r="283" spans="3:6">
      <c r="C283" s="42" t="s">
        <v>3912</v>
      </c>
      <c r="D283" s="3" t="s">
        <v>1122</v>
      </c>
      <c r="E283" s="3" t="s">
        <v>1124</v>
      </c>
      <c r="F283" s="3" t="str">
        <f t="shared" ref="F283:F285" si="10">D283&amp;C283&amp;E283</f>
        <v>&lt;span&gt;玄武主淫濫，臨財妻妾賤。玄武臨兄弟， 池塘來侵犯。&lt;/span&gt;</v>
      </c>
    </row>
    <row r="284" spans="3:6">
      <c r="C284" s="42" t="s">
        <v>3913</v>
      </c>
      <c r="D284" s="3" t="s">
        <v>1122</v>
      </c>
      <c r="E284" s="3" t="s">
        <v>1124</v>
      </c>
      <c r="F284" s="3" t="str">
        <f t="shared" si="10"/>
        <v>&lt;span&gt;遷移臨玄武，防賊來偷占。玄武合咸池，陰私事不斷。&lt;/span&gt;</v>
      </c>
    </row>
    <row r="285" spans="3:6">
      <c r="C285" s="3" t="s">
        <v>3916</v>
      </c>
      <c r="D285" s="3" t="s">
        <v>1122</v>
      </c>
      <c r="E285" s="3" t="s">
        <v>1124</v>
      </c>
      <c r="F285" s="3" t="str">
        <f t="shared" si="10"/>
        <v>&lt;span&gt;出處:https://kknews.cc/zh-tw/geomantic/pgv3lvp.html&lt;/span&gt;</v>
      </c>
    </row>
  </sheetData>
  <phoneticPr fontId="1"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BF51-6149-417E-9B0F-A4FF6FA9371D}">
  <sheetPr codeName="工作表27"/>
  <dimension ref="B1:F82"/>
  <sheetViews>
    <sheetView topLeftCell="C1" workbookViewId="0">
      <selection activeCell="F82" sqref="F1:F82"/>
    </sheetView>
  </sheetViews>
  <sheetFormatPr defaultRowHeight="16.2"/>
  <cols>
    <col min="2" max="2" width="33" customWidth="1"/>
    <col min="3" max="3" width="77.88671875" style="3" customWidth="1"/>
    <col min="4" max="4" width="11.6640625" style="3" customWidth="1"/>
    <col min="5" max="5" width="12.5546875" style="3" customWidth="1"/>
    <col min="6" max="6" width="72" style="3" customWidth="1"/>
  </cols>
  <sheetData>
    <row r="1" spans="2:6" ht="18">
      <c r="B1" t="s">
        <v>1264</v>
      </c>
      <c r="C1" s="9" t="s">
        <v>3798</v>
      </c>
      <c r="D1" s="20" t="s">
        <v>1120</v>
      </c>
      <c r="E1" s="20" t="s">
        <v>1123</v>
      </c>
      <c r="F1" s="3" t="str">
        <f>D1&amp;C1&amp;E1</f>
        <v>&lt;span&gt;&lt;b&gt;【十八論、求財 】&lt;/b&gt;&lt;/span&gt;</v>
      </c>
    </row>
    <row r="2" spans="2:6" ht="18">
      <c r="B2" t="s">
        <v>1265</v>
      </c>
      <c r="C2" s="9" t="s">
        <v>1125</v>
      </c>
      <c r="D2" s="20" t="s">
        <v>1120</v>
      </c>
      <c r="E2" s="20" t="s">
        <v>1123</v>
      </c>
      <c r="F2" s="3" t="str">
        <f>D2&amp;C2&amp;E2</f>
        <v>&lt;span&gt;&lt;b&gt;『導讀註解說明』&lt;/b&gt;&lt;/span&gt;</v>
      </c>
    </row>
    <row r="3" spans="2:6" ht="54">
      <c r="B3" t="s">
        <v>1266</v>
      </c>
      <c r="C3" s="11" t="s">
        <v>2437</v>
      </c>
      <c r="D3" s="3" t="s">
        <v>1122</v>
      </c>
      <c r="E3" s="3" t="s">
        <v>1124</v>
      </c>
      <c r="F3" s="3" t="str">
        <f t="shared" ref="F3:F66" si="0">D3&amp;C3&amp;E3</f>
        <v>&lt;span&gt;辛苦勞碌莫不是為了養家活口賺取錢財，甚至爾虞我詐、心思用盡、雞鳴狗盜，也是為了要多得財利，或是想要滿足慾望、錦衣玉食、恣情享樂，也是要有豐足的財富。&lt;/span&gt;</v>
      </c>
    </row>
    <row r="4" spans="2:6" ht="36">
      <c r="B4" t="s">
        <v>1267</v>
      </c>
      <c r="C4" s="11" t="s">
        <v>2438</v>
      </c>
      <c r="D4" s="3" t="s">
        <v>1122</v>
      </c>
      <c r="E4" s="3" t="s">
        <v>1124</v>
      </c>
      <c r="F4" s="3" t="str">
        <f t="shared" si="0"/>
        <v>&lt;span&gt;因此財運是否得利旺盛，此行買賣是否可順利豐收，投資置產買股可否如願獲利，難不成機關算盡不如老天一算嗎？&lt;/span&gt;</v>
      </c>
    </row>
    <row r="5" spans="2:6" ht="36">
      <c r="B5" t="s">
        <v>1268</v>
      </c>
      <c r="C5" s="11" t="s">
        <v>2439</v>
      </c>
      <c r="D5" s="3" t="s">
        <v>1122</v>
      </c>
      <c r="E5" s="3" t="s">
        <v>1124</v>
      </c>
      <c r="F5" s="3" t="str">
        <f t="shared" si="0"/>
        <v>&lt;span&gt;冥冥之中真有福報因果在操控影響，若想知個中禍福就從卦爻中的財星旺衰來看起吧！&lt;/span&gt;</v>
      </c>
    </row>
    <row r="6" spans="2:6" ht="32.4">
      <c r="B6" t="s">
        <v>1269</v>
      </c>
      <c r="C6" s="9" t="s">
        <v>2440</v>
      </c>
      <c r="D6" s="20" t="s">
        <v>1120</v>
      </c>
      <c r="E6" s="20" t="s">
        <v>1123</v>
      </c>
      <c r="F6" s="3" t="str">
        <f t="shared" si="0"/>
        <v>&lt;span&gt;&lt;b&gt;＊＊ 卜求求財，要先瞭解「六親」的用神分類定義來論起 ＊＊&lt;/b&gt;&lt;/span&gt;</v>
      </c>
    </row>
    <row r="7" spans="2:6" ht="18">
      <c r="B7" t="s">
        <v>1270</v>
      </c>
      <c r="C7" s="11" t="s">
        <v>2441</v>
      </c>
      <c r="D7" s="3" t="s">
        <v>1122</v>
      </c>
      <c r="E7" s="3" t="s">
        <v>1124</v>
      </c>
      <c r="F7" s="3" t="str">
        <f t="shared" si="0"/>
        <v>&lt;span&gt;求財要知禍福當然是以「妻財」為用神主角。&lt;/span&gt;</v>
      </c>
    </row>
    <row r="8" spans="2:6" ht="18">
      <c r="B8" t="s">
        <v>1414</v>
      </c>
      <c r="C8" s="11" t="s">
        <v>2442</v>
      </c>
      <c r="D8" s="3" t="s">
        <v>1122</v>
      </c>
      <c r="E8" s="3" t="s">
        <v>1124</v>
      </c>
      <c r="F8" s="3" t="str">
        <f t="shared" si="0"/>
        <v>&lt;span&gt;「子孫」為原神，主財庫、福神、前世福報、祖先庇蔭等。&lt;/span&gt;</v>
      </c>
    </row>
    <row r="9" spans="2:6" ht="32.4">
      <c r="B9" t="s">
        <v>1416</v>
      </c>
      <c r="C9" s="11" t="s">
        <v>2443</v>
      </c>
      <c r="D9" s="3" t="s">
        <v>1122</v>
      </c>
      <c r="E9" s="3" t="s">
        <v>1124</v>
      </c>
      <c r="F9" s="3" t="str">
        <f t="shared" si="0"/>
        <v>&lt;span&gt;「官鬼」為閒神，主政令頒佈、機關干擾、大環境經濟影響等。&lt;/span&gt;</v>
      </c>
    </row>
    <row r="10" spans="2:6" ht="32.4">
      <c r="B10" t="s">
        <v>1417</v>
      </c>
      <c r="C10" s="11" t="s">
        <v>2444</v>
      </c>
      <c r="D10" s="3" t="s">
        <v>1122</v>
      </c>
      <c r="E10" s="3" t="s">
        <v>1124</v>
      </c>
      <c r="F10" s="3" t="str">
        <f t="shared" si="0"/>
        <v>&lt;span&gt;「父母」為仇神，主勞累辛苦、因果干擾、過度保守、不知變通等。&lt;/span&gt;</v>
      </c>
    </row>
    <row r="11" spans="2:6" ht="32.4">
      <c r="B11" t="s">
        <v>1418</v>
      </c>
      <c r="C11" s="11" t="s">
        <v>2445</v>
      </c>
      <c r="D11" s="3" t="s">
        <v>1122</v>
      </c>
      <c r="E11" s="3" t="s">
        <v>1124</v>
      </c>
      <c r="F11" s="3" t="str">
        <f t="shared" si="0"/>
        <v>&lt;span&gt;「兄弟」為忌神，主破財災禍、小人欺詐、借貸毀信、不當投資等。&lt;/span&gt;</v>
      </c>
    </row>
    <row r="12" spans="2:6" ht="32.4">
      <c r="B12" t="s">
        <v>1419</v>
      </c>
      <c r="C12" s="11" t="s">
        <v>2446</v>
      </c>
      <c r="D12" s="3" t="s">
        <v>1122</v>
      </c>
      <c r="E12" s="3" t="s">
        <v>1124</v>
      </c>
      <c r="F12" s="3" t="str">
        <f t="shared" si="0"/>
        <v>&lt;span&gt;「世爻」為我方目前氣運時勢。「應爻」為所求問的事項發展。&lt;/span&gt;</v>
      </c>
    </row>
    <row r="13" spans="2:6" ht="18">
      <c r="B13" t="s">
        <v>1276</v>
      </c>
      <c r="C13" s="9" t="s">
        <v>1145</v>
      </c>
      <c r="D13" s="3" t="s">
        <v>1122</v>
      </c>
      <c r="E13" s="3" t="s">
        <v>1124</v>
      </c>
      <c r="F13" s="3" t="str">
        <f t="shared" si="0"/>
        <v>&lt;span&gt;『白話批解如下』&lt;/span&gt;</v>
      </c>
    </row>
    <row r="14" spans="2:6" ht="36">
      <c r="B14" t="s">
        <v>1277</v>
      </c>
      <c r="C14" s="10" t="s">
        <v>2447</v>
      </c>
      <c r="D14" s="20" t="s">
        <v>1120</v>
      </c>
      <c r="E14" s="20" t="s">
        <v>1123</v>
      </c>
      <c r="F14" s="3" t="str">
        <f t="shared" si="0"/>
        <v>&lt;span&gt;&lt;b&gt;居貨曰賈，行貨曰商，總為資生之計。蓍所以筮，龜所以卜，莫非就利之謀。&lt;/b&gt;&lt;/span&gt;</v>
      </c>
    </row>
    <row r="15" spans="2:6" ht="54">
      <c r="B15" t="s">
        <v>1278</v>
      </c>
      <c r="C15" s="11" t="s">
        <v>2448</v>
      </c>
      <c r="D15" s="3" t="s">
        <v>1122</v>
      </c>
      <c r="E15" s="3" t="s">
        <v>1124</v>
      </c>
      <c r="F15" s="3" t="str">
        <f t="shared" si="0"/>
        <v>&lt;span&gt;※投資或存貨稱為賈、行銷買賣稱為商，不論商賈總是為了謀求利益，但是冥冥之中也有旦夕變化，所謂計畫永遠趕不上變化，因此祈求神佛以卦象來諭知財利福報厚薄，而能來事先預防彌補因果缺失。&lt;/span&gt;</v>
      </c>
    </row>
    <row r="16" spans="2:6" ht="36">
      <c r="B16" t="s">
        <v>1279</v>
      </c>
      <c r="C16" s="10" t="s">
        <v>2449</v>
      </c>
      <c r="D16" s="20" t="s">
        <v>1120</v>
      </c>
      <c r="E16" s="20" t="s">
        <v>1123</v>
      </c>
      <c r="F16" s="3" t="str">
        <f t="shared" si="0"/>
        <v>&lt;span&gt;&lt;b&gt;要問吉凶，但看財福。財旺福興，無問公私皆稱意；財空福絕，不拘營運總違心。&lt;/b&gt;&lt;/span&gt;</v>
      </c>
    </row>
    <row r="17" spans="2:6" ht="54">
      <c r="B17" t="s">
        <v>1280</v>
      </c>
      <c r="C17" s="11" t="s">
        <v>2450</v>
      </c>
      <c r="D17" s="3" t="s">
        <v>1122</v>
      </c>
      <c r="E17" s="3" t="s">
        <v>1124</v>
      </c>
      <c r="F17" s="3" t="str">
        <f t="shared" si="0"/>
        <v>&lt;span&gt;※要知財利先看卦爻財星和子孫福神，財福都是被生旺相，又逢世爻沒有空亡，仇神父母、忌神兄弟也都衰相不發動，當然投資精準、行銷順遂、獲利豐厚、富貴滿盈。&lt;/span&gt;</v>
      </c>
    </row>
    <row r="18" spans="2:6" ht="54">
      <c r="B18" t="s">
        <v>1281</v>
      </c>
      <c r="C18" s="11" t="s">
        <v>2451</v>
      </c>
      <c r="D18" s="3" t="s">
        <v>1122</v>
      </c>
      <c r="E18" s="3" t="s">
        <v>1124</v>
      </c>
      <c r="F18" s="3" t="str">
        <f t="shared" si="0"/>
        <v>&lt;span&gt;※財星空亡、子孫福神入絕地，或是財福衰弱不旺，當是錢財投資皆不如意，甚或工作收入困窘、生活堪慮、衣食無著，難有平順穩定圓滿的日子可過。&lt;/span&gt;</v>
      </c>
    </row>
    <row r="19" spans="2:6" ht="32.4">
      <c r="B19" t="s">
        <v>2207</v>
      </c>
      <c r="C19" s="10" t="s">
        <v>2452</v>
      </c>
      <c r="D19" s="20" t="s">
        <v>1120</v>
      </c>
      <c r="E19" s="20" t="s">
        <v>1123</v>
      </c>
      <c r="F19" s="3" t="str">
        <f t="shared" si="0"/>
        <v>&lt;span&gt;&lt;b&gt;有福無財，兄弟交重偏有望；有財無福，官爻發動亦堪求。&lt;/b&gt;&lt;/span&gt;</v>
      </c>
    </row>
    <row r="20" spans="2:6" ht="54">
      <c r="B20" t="s">
        <v>1283</v>
      </c>
      <c r="C20" s="11" t="s">
        <v>2453</v>
      </c>
      <c r="D20" s="3" t="s">
        <v>1122</v>
      </c>
      <c r="E20" s="3" t="s">
        <v>1124</v>
      </c>
      <c r="F20" s="3" t="str">
        <f t="shared" si="0"/>
        <v>&lt;span&gt;※卦中有子孫無財星，兄弟動爻旺生子孫，此時兄弟忌神貪生子孫不剋財星，雖無投資財運但有朋友介紹工作來做，仍可使子孫的福報和才能來發揮，而有穩定工作收入，生活也是不用擔憂。&lt;/span&gt;</v>
      </c>
    </row>
    <row r="21" spans="2:6" ht="72">
      <c r="B21" t="s">
        <v>1284</v>
      </c>
      <c r="C21" s="11" t="s">
        <v>2454</v>
      </c>
      <c r="D21" s="3" t="s">
        <v>1122</v>
      </c>
      <c r="E21" s="3" t="s">
        <v>1124</v>
      </c>
      <c r="F21" s="3" t="str">
        <f t="shared" si="0"/>
        <v>&lt;span&gt;※卦中有財星無子孫財庫，官鬼發動沒被子孫剋壓，仍有財官相生的吉相，為無特殊福報才華或是祖先的家產庇佑，但是仍可依靠自己的實力努力，在官星事業上工作打拼，仍可獲得穩定的財源薪資收入，而有不錯的富裕經濟生活。&lt;/span&gt;</v>
      </c>
    </row>
    <row r="22" spans="2:6" ht="32.4">
      <c r="B22" t="s">
        <v>1285</v>
      </c>
      <c r="C22" s="10" t="s">
        <v>2455</v>
      </c>
      <c r="D22" s="20" t="s">
        <v>1120</v>
      </c>
      <c r="E22" s="20" t="s">
        <v>1123</v>
      </c>
      <c r="F22" s="3" t="str">
        <f t="shared" si="0"/>
        <v>&lt;span&gt;&lt;b&gt;財福俱無，何異守株而待兔；父兄皆動，無殊緣木以求魚。&lt;/b&gt;&lt;/span&gt;</v>
      </c>
    </row>
    <row r="23" spans="2:6" ht="54">
      <c r="B23" t="s">
        <v>1286</v>
      </c>
      <c r="C23" s="11" t="s">
        <v>2456</v>
      </c>
      <c r="D23" s="3" t="s">
        <v>1122</v>
      </c>
      <c r="E23" s="3" t="s">
        <v>1124</v>
      </c>
      <c r="F23" s="3" t="str">
        <f t="shared" si="0"/>
        <v>&lt;span&gt;※若是財福都是伏藏沒出現，無工作收入、庇蔭照顧、才華能力，那可將是貧苦潦倒、收入難有、三餐不濟，如守株待兔一事無成最糟糕的凶象了。&lt;/span&gt;</v>
      </c>
    </row>
    <row r="24" spans="2:6" ht="72">
      <c r="B24" t="s">
        <v>1287</v>
      </c>
      <c r="C24" s="11" t="s">
        <v>2457</v>
      </c>
      <c r="D24" s="3" t="s">
        <v>1122</v>
      </c>
      <c r="E24" s="3" t="s">
        <v>1124</v>
      </c>
      <c r="F24" s="3" t="str">
        <f t="shared" si="0"/>
        <v>&lt;span&gt;※卦中父母兄弟發動，父母剋子孫因果現前福報被傷，多辛苦勞累所得稀少，兄弟剋妻財欲想多賺錢財卻時運不濟，連連遭逢欺瞞詐騙、投資不利，破財凶象旺盛，怎能有絲毫財富的累積，無異於緣木求魚、鏡花水月。&lt;/span&gt;</v>
      </c>
    </row>
    <row r="25" spans="2:6" ht="32.4">
      <c r="B25" t="s">
        <v>1288</v>
      </c>
      <c r="C25" s="10" t="s">
        <v>2458</v>
      </c>
      <c r="D25" s="20" t="s">
        <v>1120</v>
      </c>
      <c r="E25" s="20" t="s">
        <v>1123</v>
      </c>
      <c r="F25" s="3" t="str">
        <f t="shared" si="0"/>
        <v>&lt;span&gt;&lt;b&gt;月帶財神，卦雖無而月中必有；日傷妻位，財雖旺而當日應無。&lt;/b&gt;&lt;/span&gt;</v>
      </c>
    </row>
    <row r="26" spans="2:6" ht="36">
      <c r="B26" t="s">
        <v>1289</v>
      </c>
      <c r="C26" s="11" t="s">
        <v>2459</v>
      </c>
      <c r="D26" s="3" t="s">
        <v>1122</v>
      </c>
      <c r="E26" s="3" t="s">
        <v>1124</v>
      </c>
      <c r="F26" s="3" t="str">
        <f t="shared" si="0"/>
        <v>&lt;span&gt;※卦中無財星但月建是妻財，此月中可得橫財入，月建為外來之財，如彩券、發票、抽獎之所得。&lt;/span&gt;</v>
      </c>
    </row>
    <row r="27" spans="2:6" ht="36">
      <c r="B27" t="s">
        <v>1290</v>
      </c>
      <c r="C27" s="11" t="s">
        <v>2460</v>
      </c>
      <c r="D27" s="3" t="s">
        <v>1122</v>
      </c>
      <c r="E27" s="3" t="s">
        <v>1124</v>
      </c>
      <c r="F27" s="3" t="str">
        <f t="shared" si="0"/>
        <v>&lt;span&gt;※日辰剋傷妻財，雖眼下財星有出現，財運工作收入穩定，但目前所求問之財事不利去做，需要再審慎考慮。&lt;/span&gt;</v>
      </c>
    </row>
    <row r="28" spans="2:6" ht="32.4">
      <c r="B28" t="s">
        <v>1291</v>
      </c>
      <c r="C28" s="10" t="s">
        <v>2461</v>
      </c>
      <c r="D28" s="20" t="s">
        <v>1120</v>
      </c>
      <c r="E28" s="20" t="s">
        <v>1123</v>
      </c>
      <c r="F28" s="3" t="str">
        <f t="shared" si="0"/>
        <v>&lt;span&gt;&lt;b&gt;多財反覆，必須墓庫以收藏；無鬼分爭，又怕交重而阻滯。&lt;/b&gt;&lt;/span&gt;</v>
      </c>
    </row>
    <row r="29" spans="2:6" ht="54">
      <c r="B29" t="s">
        <v>1292</v>
      </c>
      <c r="C29" s="11" t="s">
        <v>2462</v>
      </c>
      <c r="D29" s="3" t="s">
        <v>1122</v>
      </c>
      <c r="E29" s="3" t="s">
        <v>1124</v>
      </c>
      <c r="F29" s="3" t="str">
        <f t="shared" si="0"/>
        <v>&lt;span&gt;※卦中出現雙財星，宜有動爻化為墓土來收藏，或是其中之一財星動爻化為墓土，否則財多身弱、雙財情慾重，當有感情糾紛、外遇桃花、口舌衝突、疾病受損等禍事臨身。&lt;/span&gt;</v>
      </c>
    </row>
    <row r="30" spans="2:6" ht="54">
      <c r="B30" t="s">
        <v>1293</v>
      </c>
      <c r="C30" s="11" t="s">
        <v>2463</v>
      </c>
      <c r="D30" s="3" t="s">
        <v>1122</v>
      </c>
      <c r="E30" s="3" t="s">
        <v>1124</v>
      </c>
      <c r="F30" s="3" t="str">
        <f t="shared" si="0"/>
        <v>&lt;span&gt;※卦中雙財星宜有官星來洩氣化解旺相，將錢財轉往事業上的投資，若無官星財星再有發動，恐有傷身病痛發生，所有事情的發展反為阻礙難行。&lt;/span&gt;</v>
      </c>
    </row>
    <row r="31" spans="2:6" ht="18">
      <c r="B31" t="s">
        <v>1294</v>
      </c>
      <c r="C31" s="10" t="s">
        <v>2464</v>
      </c>
      <c r="D31" s="20" t="s">
        <v>1120</v>
      </c>
      <c r="E31" s="20" t="s">
        <v>1123</v>
      </c>
      <c r="F31" s="3" t="str">
        <f t="shared" si="0"/>
        <v>&lt;span&gt;&lt;b&gt;兄如太過，反不剋財；身或兄臨，必難求望。&lt;/b&gt;&lt;/span&gt;</v>
      </c>
    </row>
    <row r="32" spans="2:6" ht="72">
      <c r="B32" t="s">
        <v>1295</v>
      </c>
      <c r="C32" s="11" t="s">
        <v>2465</v>
      </c>
      <c r="D32" s="3" t="s">
        <v>1122</v>
      </c>
      <c r="E32" s="3" t="s">
        <v>1124</v>
      </c>
      <c r="F32" s="3" t="str">
        <f t="shared" si="0"/>
        <v>&lt;span&gt;※兄弟本剋財星，卦中出現雙兄弟或兄弟動爻旺相，如有子孫在旁可發揮貪生的功效，忘剋妻財使財星受到子孫相生財運更旺。表爾虞我詐之人將子孫才華，轉用到企業經營，如黑道企業化的運作，反可得到更多的財利收穫，又不違法犯紀。&lt;/span&gt;</v>
      </c>
    </row>
    <row r="33" spans="2:6" ht="36">
      <c r="B33" t="s">
        <v>1296</v>
      </c>
      <c r="C33" s="11" t="s">
        <v>2466</v>
      </c>
      <c r="D33" s="3" t="s">
        <v>1122</v>
      </c>
      <c r="E33" s="3" t="s">
        <v>1124</v>
      </c>
      <c r="F33" s="3" t="str">
        <f t="shared" si="0"/>
        <v>&lt;span&gt;※世爻為兄弟，若是比肩本身即為單純粗樸之人，對於理財投資毫無觀念興趣，當然無利於財富的贏取。&lt;/span&gt;</v>
      </c>
    </row>
    <row r="34" spans="2:6" ht="36">
      <c r="C34" s="11" t="s">
        <v>2467</v>
      </c>
      <c r="D34" s="3" t="s">
        <v>1122</v>
      </c>
      <c r="E34" s="3" t="s">
        <v>1124</v>
      </c>
      <c r="F34" s="3" t="str">
        <f t="shared" si="0"/>
        <v>&lt;span&gt;若是劫財本身即為偏門欺詐、黑道宵小之人，不可能操作正常理財投資，往不當行業發展，對於財運總是難穩定。&lt;/span&gt;</v>
      </c>
    </row>
    <row r="35" spans="2:6" ht="18">
      <c r="C35" s="10" t="s">
        <v>2468</v>
      </c>
      <c r="D35" s="20" t="s">
        <v>1120</v>
      </c>
      <c r="E35" s="20" t="s">
        <v>1123</v>
      </c>
      <c r="F35" s="3" t="str">
        <f t="shared" si="0"/>
        <v>&lt;span&gt;&lt;b&gt;財來就我終須易，我去尋財必是難。&lt;/b&gt;&lt;/span&gt;</v>
      </c>
    </row>
    <row r="36" spans="2:6" ht="54">
      <c r="C36" s="11" t="s">
        <v>2469</v>
      </c>
      <c r="D36" s="3" t="s">
        <v>1122</v>
      </c>
      <c r="E36" s="3" t="s">
        <v>1124</v>
      </c>
      <c r="F36" s="3" t="str">
        <f t="shared" si="0"/>
        <v>&lt;span&gt;※世爻為我方氣運，財星來生助世爻，為財來生我、就我、找我，當然不費吹灰之力、伸手可得、財富滿盈。若世爻去生財，為我去求財、詢問投資門路、看人臉色，積極打拼仍是事倍功半、獲利欷噓。&lt;/span&gt;</v>
      </c>
    </row>
    <row r="37" spans="2:6" ht="32.4">
      <c r="C37" s="10" t="s">
        <v>2470</v>
      </c>
      <c r="D37" s="20" t="s">
        <v>1120</v>
      </c>
      <c r="E37" s="20" t="s">
        <v>1123</v>
      </c>
      <c r="F37" s="3" t="str">
        <f t="shared" si="0"/>
        <v>&lt;span&gt;&lt;b&gt;身遇旺財，似取囊中之物；世持動弟，如撈水底之鍼。&lt;/b&gt;&lt;/span&gt;</v>
      </c>
    </row>
    <row r="38" spans="2:6" ht="36">
      <c r="C38" s="11" t="s">
        <v>2471</v>
      </c>
      <c r="D38" s="3" t="s">
        <v>1122</v>
      </c>
      <c r="E38" s="3" t="s">
        <v>1124</v>
      </c>
      <c r="F38" s="3" t="str">
        <f t="shared" si="0"/>
        <v>&lt;span&gt;※世爻為財星旺相，目前財運旺盛，投資理財皆順利上手一帆風順，似取囊中之物搬輕鬆。&lt;/span&gt;</v>
      </c>
    </row>
    <row r="39" spans="2:6" ht="54">
      <c r="C39" s="11" t="s">
        <v>2472</v>
      </c>
      <c r="D39" s="3" t="s">
        <v>1122</v>
      </c>
      <c r="E39" s="3" t="s">
        <v>1124</v>
      </c>
      <c r="F39" s="3" t="str">
        <f t="shared" si="0"/>
        <v>&lt;span&gt;※世爻為兄弟又是動爻，堪稱現為破財當運衰象，是非小人、欺詐隱瞞、惡意誘騙連連，或是工作四處碰壁、被裁丟工正在發動中，財運如同水中撈針。&lt;/span&gt;</v>
      </c>
    </row>
    <row r="40" spans="2:6" ht="32.4">
      <c r="C40" s="10" t="s">
        <v>2473</v>
      </c>
      <c r="D40" s="20" t="s">
        <v>1120</v>
      </c>
      <c r="E40" s="20" t="s">
        <v>1123</v>
      </c>
      <c r="F40" s="3" t="str">
        <f t="shared" si="0"/>
        <v>&lt;span&gt;&lt;b&gt;福變財生，滾滾利源不竭；兄連鬼剋，紛紛口舌難逃。&lt;/b&gt;&lt;/span&gt;</v>
      </c>
    </row>
    <row r="41" spans="2:6" ht="54">
      <c r="C41" s="11" t="s">
        <v>2474</v>
      </c>
      <c r="D41" s="3" t="s">
        <v>1122</v>
      </c>
      <c r="E41" s="3" t="s">
        <v>1124</v>
      </c>
      <c r="F41" s="3" t="str">
        <f t="shared" si="0"/>
        <v>&lt;span&gt;※子孫財庫動化為財星，為福報現前祖先庇蔭可得，將有豐厚橫財可入，如中大獎、遺產等財運。或是投資理財大發利市，行銷買賣財利滾滾而來。&lt;/span&gt;</v>
      </c>
    </row>
    <row r="42" spans="2:6" ht="48.6">
      <c r="C42" s="11" t="s">
        <v>2475</v>
      </c>
      <c r="D42" s="3" t="s">
        <v>1122</v>
      </c>
      <c r="E42" s="3" t="s">
        <v>1124</v>
      </c>
      <c r="F42" s="3" t="str">
        <f t="shared" si="0"/>
        <v>&lt;span&gt;※兄弟動化為官鬼，破財又加上小人陷害、官訟是非難逃避，可謂屋漏連雨、禍不單行，要多反恭自省、行善佈施，來化解諸多危難了。&lt;/span&gt;</v>
      </c>
    </row>
    <row r="43" spans="2:6" ht="18">
      <c r="C43" s="10" t="s">
        <v>2476</v>
      </c>
      <c r="D43" s="20" t="s">
        <v>1120</v>
      </c>
      <c r="E43" s="20" t="s">
        <v>1123</v>
      </c>
      <c r="F43" s="3" t="str">
        <f t="shared" si="0"/>
        <v>&lt;span&gt;&lt;b&gt;父化財，必辛勤而有得；財化鬼，防耗折而驚憂。&lt;/b&gt;&lt;/span&gt;</v>
      </c>
    </row>
    <row r="44" spans="2:6" ht="54">
      <c r="C44" s="11" t="s">
        <v>2477</v>
      </c>
      <c r="D44" s="3" t="s">
        <v>1122</v>
      </c>
      <c r="E44" s="3" t="s">
        <v>1124</v>
      </c>
      <c r="F44" s="3" t="str">
        <f t="shared" si="0"/>
        <v>&lt;span&gt;※父母動化為財星，此財多得於勞務付出，為血汗辛勞錢。或是只要勤勞工作，錢財收入也是可有所得，可以做置產的長期投資，因父母也主田宅，不能從事投資等的理財事項。&lt;/span&gt;</v>
      </c>
    </row>
    <row r="45" spans="2:6" ht="54">
      <c r="C45" s="11" t="s">
        <v>2478</v>
      </c>
      <c r="D45" s="3" t="s">
        <v>1122</v>
      </c>
      <c r="E45" s="3" t="s">
        <v>1124</v>
      </c>
      <c r="F45" s="3" t="str">
        <f t="shared" si="0"/>
        <v>&lt;span&gt;※財星動化為官鬼，可謂偷雞不成使蝕把米，投資賺錢不成反倒惹來諸多官訟是非，或是政府查帳補稅，或是黑道宵小覬覦等煩惱憂驚事。&lt;/span&gt;</v>
      </c>
    </row>
    <row r="46" spans="2:6" ht="32.4">
      <c r="C46" s="10" t="s">
        <v>2479</v>
      </c>
      <c r="D46" s="20" t="s">
        <v>1120</v>
      </c>
      <c r="E46" s="20" t="s">
        <v>1123</v>
      </c>
      <c r="F46" s="3" t="str">
        <f t="shared" si="0"/>
        <v>&lt;span&gt;&lt;b&gt;財局合福神，萬倍利源可許；歲君逢劫煞，一年生意無聊。&lt;/b&gt;&lt;/span&gt;</v>
      </c>
    </row>
    <row r="47" spans="2:6" ht="54">
      <c r="C47" s="11" t="s">
        <v>2480</v>
      </c>
      <c r="D47" s="3" t="s">
        <v>1122</v>
      </c>
      <c r="E47" s="3" t="s">
        <v>1124</v>
      </c>
      <c r="F47" s="3" t="str">
        <f t="shared" si="0"/>
        <v>&lt;span&gt;※財福因世爻或動爻或日月三合成局，如申子辰、寅午戌、亥卯未、巳酉丑等，投資理財之商品可謂萬人擁載勢不可檔，當是倍利泉湧而入。&lt;/span&gt;</v>
      </c>
    </row>
    <row r="48" spans="2:6" ht="36">
      <c r="C48" s="11" t="s">
        <v>2481</v>
      </c>
      <c r="D48" s="3" t="s">
        <v>1122</v>
      </c>
      <c r="E48" s="3" t="s">
        <v>1124</v>
      </c>
      <c r="F48" s="3" t="str">
        <f t="shared" si="0"/>
        <v>&lt;span&gt;※歲運年干主一年運勢吉凶，年干刑剋財星或世爻，當是年運不佳生意寥寥可數。可再深究身命大運查知是否五年、十年運勢吉凶。&lt;/span&gt;</v>
      </c>
    </row>
    <row r="49" spans="3:6" ht="32.4">
      <c r="C49" s="10" t="s">
        <v>2482</v>
      </c>
      <c r="D49" s="20" t="s">
        <v>1120</v>
      </c>
      <c r="E49" s="20" t="s">
        <v>1123</v>
      </c>
      <c r="F49" s="3" t="str">
        <f t="shared" si="0"/>
        <v>&lt;span&gt;&lt;b&gt;世應二爻空合，虛約難憑；主人一位刑傷，往求不遇。&lt;/b&gt;&lt;/span&gt;</v>
      </c>
    </row>
    <row r="50" spans="3:6" ht="54">
      <c r="C50" s="11" t="s">
        <v>2483</v>
      </c>
      <c r="D50" s="3" t="s">
        <v>1122</v>
      </c>
      <c r="E50" s="3" t="s">
        <v>1124</v>
      </c>
      <c r="F50" s="3" t="str">
        <f t="shared" si="0"/>
        <v>&lt;span&gt;※世爻相合應爻，本賓客盡歡、合作愉快，若應爻逢空亡，則合作契約皆屬虛幻不實，或是對方已無心此一交易買賣，有人情包袱而虛應行事一番而已。&lt;/span&gt;</v>
      </c>
    </row>
    <row r="51" spans="3:6" ht="36">
      <c r="C51" s="11" t="s">
        <v>2484</v>
      </c>
      <c r="D51" s="3" t="s">
        <v>1122</v>
      </c>
      <c r="E51" s="3" t="s">
        <v>1124</v>
      </c>
      <c r="F51" s="3" t="str">
        <f t="shared" si="0"/>
        <v>&lt;span&gt;※應爻主買賣對方，若被動爻日月剋傷，表現下對方有事難洽商，或是拜訪對方沒有因緣來碰面商談。&lt;/span&gt;</v>
      </c>
    </row>
    <row r="52" spans="3:6" ht="32.4">
      <c r="C52" s="10" t="s">
        <v>2485</v>
      </c>
      <c r="D52" s="20" t="s">
        <v>1120</v>
      </c>
      <c r="E52" s="20" t="s">
        <v>1123</v>
      </c>
      <c r="F52" s="3" t="str">
        <f t="shared" si="0"/>
        <v>&lt;span&gt;&lt;b&gt;徒空持鬼，多因自己遲疑；日合動財，卻被他人把住。&lt;/b&gt;&lt;/span&gt;</v>
      </c>
    </row>
    <row r="53" spans="3:6" ht="36">
      <c r="C53" s="11" t="s">
        <v>2486</v>
      </c>
      <c r="D53" s="3" t="s">
        <v>1122</v>
      </c>
      <c r="E53" s="3" t="s">
        <v>1124</v>
      </c>
      <c r="F53" s="3" t="str">
        <f t="shared" si="0"/>
        <v>&lt;span&gt;※世爻空亡又逢官鬼，自身想做成買賣卻又多猜疑不安，因而喪失良機。&lt;/span&gt;</v>
      </c>
    </row>
    <row r="54" spans="3:6" ht="36">
      <c r="C54" s="11" t="s">
        <v>2487</v>
      </c>
      <c r="D54" s="3" t="s">
        <v>1122</v>
      </c>
      <c r="E54" s="3" t="s">
        <v>1124</v>
      </c>
      <c r="F54" s="3" t="str">
        <f t="shared" si="0"/>
        <v>&lt;span&gt;※日辰為外力，財星動爻本要來投資操作，若日相合財星，表此一動作被外人所影響牽絆，或有人情包袱阻礙，無法持續該投資。&lt;/span&gt;</v>
      </c>
    </row>
    <row r="55" spans="3:6" ht="32.4">
      <c r="C55" s="10" t="s">
        <v>2488</v>
      </c>
      <c r="D55" s="20" t="s">
        <v>1120</v>
      </c>
      <c r="E55" s="20" t="s">
        <v>1123</v>
      </c>
      <c r="F55" s="3" t="str">
        <f t="shared" si="0"/>
        <v>&lt;span&gt;&lt;b&gt;要知何日得財，不離生衰旺合。欲決何時有利，但詳春夏秋冬。&lt;/b&gt;&lt;/span&gt;</v>
      </c>
    </row>
    <row r="56" spans="3:6" ht="54">
      <c r="C56" s="11" t="s">
        <v>2489</v>
      </c>
      <c r="D56" s="3" t="s">
        <v>1122</v>
      </c>
      <c r="E56" s="3" t="s">
        <v>1124</v>
      </c>
      <c r="F56" s="3" t="str">
        <f t="shared" si="0"/>
        <v>&lt;span&gt;※要知何日何時可以得財，端看何時財星可以被生助旺相，則是財富迎門之時。若卦中財星屬木休囚，得水月亥十月、子十一月相生助旺相則可得，得木月寅正月、卯二月相助旺相亦可得。&lt;/span&gt;</v>
      </c>
    </row>
    <row r="57" spans="3:6" ht="18">
      <c r="C57" s="11" t="s">
        <v>2490</v>
      </c>
      <c r="D57" s="3" t="s">
        <v>1122</v>
      </c>
      <c r="E57" s="3" t="s">
        <v>1124</v>
      </c>
      <c r="F57" s="3" t="str">
        <f t="shared" si="0"/>
        <v>&lt;span&gt;或動爻為亥子、寅卯等，亦可於該月可得財。&lt;/span&gt;</v>
      </c>
    </row>
    <row r="58" spans="3:6" ht="18">
      <c r="C58" s="10" t="s">
        <v>2491</v>
      </c>
      <c r="D58" s="20" t="s">
        <v>1120</v>
      </c>
      <c r="E58" s="20" t="s">
        <v>1123</v>
      </c>
      <c r="F58" s="3" t="str">
        <f t="shared" si="0"/>
        <v>&lt;span&gt;&lt;b&gt;合夥不嫌兄弟，公門何慮官爻。&lt;/b&gt;&lt;/span&gt;</v>
      </c>
    </row>
    <row r="59" spans="3:6" ht="36">
      <c r="C59" s="11" t="s">
        <v>2492</v>
      </c>
      <c r="D59" s="3" t="s">
        <v>1122</v>
      </c>
      <c r="E59" s="3" t="s">
        <v>1124</v>
      </c>
      <c r="F59" s="3" t="str">
        <f t="shared" si="0"/>
        <v>&lt;span&gt;※此一投資理財若需找人合夥，卦中兄弟即是合作對象，但是需有子孫近鄰旁，使其兄生子，否則恐為宵小欺詐之人。&lt;/span&gt;</v>
      </c>
    </row>
    <row r="60" spans="3:6" ht="54">
      <c r="C60" s="11" t="s">
        <v>2493</v>
      </c>
      <c r="D60" s="3" t="s">
        <v>1122</v>
      </c>
      <c r="E60" s="3" t="s">
        <v>1124</v>
      </c>
      <c r="F60" s="3" t="str">
        <f t="shared" si="0"/>
        <v>&lt;span&gt;※若需和政府配合或投標官方事業，官星即是此事之用神主角，官星旺相即有可為，但是仍須有父星出現，使其官生父，父為文書契約貴人，此一官方合作才能順利進行。&lt;/span&gt;</v>
      </c>
    </row>
    <row r="61" spans="3:6" ht="32.4">
      <c r="C61" s="10" t="s">
        <v>2494</v>
      </c>
      <c r="D61" s="20" t="s">
        <v>1120</v>
      </c>
      <c r="E61" s="20" t="s">
        <v>1123</v>
      </c>
      <c r="F61" s="3" t="str">
        <f t="shared" si="0"/>
        <v>&lt;span&gt;&lt;b&gt;九流術士，偏宜鬼動生身；六畜血財，尤喜福興持世。&lt;/b&gt;&lt;/span&gt;</v>
      </c>
    </row>
    <row r="62" spans="3:6" ht="54">
      <c r="C62" s="11" t="s">
        <v>2495</v>
      </c>
      <c r="D62" s="3" t="s">
        <v>1122</v>
      </c>
      <c r="E62" s="3" t="s">
        <v>1124</v>
      </c>
      <c r="F62" s="3" t="str">
        <f t="shared" si="0"/>
        <v>&lt;span&gt;※若是本身為非一般士農工商正當行業投資，八大行業如相命、畫家、音樂、演藝、歌唱、娼家、僧道等九流之士，反適宜官星來生世爻，可在所做的行業上大有可為，成為當時此方的領導標竿。&lt;/span&gt;</v>
      </c>
    </row>
    <row r="63" spans="3:6" ht="36">
      <c r="C63" s="11" t="s">
        <v>2496</v>
      </c>
      <c r="D63" s="3" t="s">
        <v>1122</v>
      </c>
      <c r="E63" s="3" t="s">
        <v>1124</v>
      </c>
      <c r="F63" s="3" t="str">
        <f t="shared" si="0"/>
        <v>&lt;span&gt;※若是為牲畜養殖、宰殺販售、魚蝦捕獵等行業，最喜以子孫旺相來持世爻。&lt;/span&gt;</v>
      </c>
    </row>
    <row r="64" spans="3:6" ht="32.4">
      <c r="C64" s="10" t="s">
        <v>2497</v>
      </c>
      <c r="D64" s="20" t="s">
        <v>1120</v>
      </c>
      <c r="E64" s="20" t="s">
        <v>1123</v>
      </c>
      <c r="F64" s="3" t="str">
        <f t="shared" si="0"/>
        <v>&lt;span&gt;&lt;b&gt;世應同人，放債必然連本失；日月相合，開行定主有人投。&lt;/b&gt;&lt;/span&gt;</v>
      </c>
    </row>
    <row r="65" spans="3:6" ht="36">
      <c r="C65" s="11" t="s">
        <v>2498</v>
      </c>
      <c r="D65" s="3" t="s">
        <v>1122</v>
      </c>
      <c r="E65" s="3" t="s">
        <v>1124</v>
      </c>
      <c r="F65" s="3" t="str">
        <f t="shared" si="0"/>
        <v>&lt;span&gt;※世爻和應爻為比和相同，因本身與對方同氣一體，相惜為摯友，若借貸給對方當是難能贖回無從催討。&lt;/span&gt;</v>
      </c>
    </row>
    <row r="66" spans="3:6" ht="36">
      <c r="C66" s="11" t="s">
        <v>2499</v>
      </c>
      <c r="D66" s="3" t="s">
        <v>1122</v>
      </c>
      <c r="E66" s="3" t="s">
        <v>1124</v>
      </c>
      <c r="F66" s="3" t="str">
        <f t="shared" si="0"/>
        <v>&lt;span&gt;※日辰月建來相合世爻外緣甚好，開店做生意不論偏遠、隱蔽，當有客人來相挺照顧。&lt;/span&gt;</v>
      </c>
    </row>
    <row r="67" spans="3:6" ht="18">
      <c r="C67" s="10" t="s">
        <v>2500</v>
      </c>
      <c r="D67" s="20" t="s">
        <v>1120</v>
      </c>
      <c r="E67" s="20" t="s">
        <v>1123</v>
      </c>
      <c r="F67" s="3" t="str">
        <f t="shared" ref="F67:F82" si="1">D67&amp;C67&amp;E67</f>
        <v>&lt;span&gt;&lt;b&gt;應落空亡，索債者失望；世遭刑剋，賭博者必輸。&lt;/b&gt;&lt;/span&gt;</v>
      </c>
    </row>
    <row r="68" spans="3:6" ht="36">
      <c r="C68" s="11" t="s">
        <v>2501</v>
      </c>
      <c r="D68" s="3" t="s">
        <v>1122</v>
      </c>
      <c r="E68" s="3" t="s">
        <v>1124</v>
      </c>
      <c r="F68" s="3" t="str">
        <f t="shared" si="1"/>
        <v>&lt;span&gt;※應爻逢空亡，所求之事或人無心，若是討債也當是虛應一番難有所獲。&lt;/span&gt;</v>
      </c>
    </row>
    <row r="69" spans="3:6" ht="36">
      <c r="C69" s="11" t="s">
        <v>2502</v>
      </c>
      <c r="D69" s="3" t="s">
        <v>1122</v>
      </c>
      <c r="E69" s="3" t="s">
        <v>1124</v>
      </c>
      <c r="F69" s="3" t="str">
        <f t="shared" si="1"/>
        <v>&lt;span&gt;※世爻若遭刑剋，自身氣運低落諸事不宜，喜賭之徒更是凶象連連，絲毫難有勝算。&lt;/span&gt;</v>
      </c>
    </row>
    <row r="70" spans="3:6" ht="32.4">
      <c r="C70" s="10" t="s">
        <v>2503</v>
      </c>
      <c r="D70" s="20" t="s">
        <v>1120</v>
      </c>
      <c r="E70" s="20" t="s">
        <v>1123</v>
      </c>
      <c r="F70" s="3" t="str">
        <f t="shared" si="1"/>
        <v>&lt;span&gt;&lt;b&gt;鬼剋身爻，商販者必遭盜賊；間興害世，置貨者當慮牙人。&lt;/b&gt;&lt;/span&gt;</v>
      </c>
    </row>
    <row r="71" spans="3:6" ht="36">
      <c r="C71" s="11" t="s">
        <v>2504</v>
      </c>
      <c r="D71" s="3" t="s">
        <v>1122</v>
      </c>
      <c r="E71" s="3" t="s">
        <v>1124</v>
      </c>
      <c r="F71" s="3" t="str">
        <f t="shared" si="1"/>
        <v>&lt;span&gt;※世爻被官鬼所剋傷，外出行商恐有盜賊禍害，或是政令機關來檢查，或是地方豪霸來欺壓。&lt;/span&gt;</v>
      </c>
    </row>
    <row r="72" spans="3:6" ht="36">
      <c r="C72" s="11" t="s">
        <v>2505</v>
      </c>
      <c r="D72" s="3" t="s">
        <v>1122</v>
      </c>
      <c r="E72" s="3" t="s">
        <v>1124</v>
      </c>
      <c r="F72" s="3" t="str">
        <f t="shared" si="1"/>
        <v>&lt;span&gt;※間爻主介紹人來剋傷世爻，為在買賣中加價做手腳，不可盡信該人所言。&lt;/span&gt;</v>
      </c>
    </row>
    <row r="73" spans="3:6" ht="18">
      <c r="C73" s="10" t="s">
        <v>2506</v>
      </c>
      <c r="D73" s="20" t="s">
        <v>1120</v>
      </c>
      <c r="E73" s="20" t="s">
        <v>1123</v>
      </c>
      <c r="F73" s="3" t="str">
        <f t="shared" si="1"/>
        <v>&lt;span&gt;&lt;b&gt;停搨者喜財安而鬼靜；脫貨者宜財動而身興。&lt;/b&gt;&lt;/span&gt;</v>
      </c>
    </row>
    <row r="74" spans="3:6" ht="54">
      <c r="C74" s="11" t="s">
        <v>2507</v>
      </c>
      <c r="D74" s="3" t="s">
        <v>1122</v>
      </c>
      <c r="E74" s="3" t="s">
        <v>1124</v>
      </c>
      <c r="F74" s="3" t="str">
        <f t="shared" si="1"/>
        <v>&lt;span&gt;※存貨或需長期安置的貨品，財星官星要安靜，有動發作表有異常事情發生。財動，有人強要索買，官動，政令可能更改，或原契約機關改換不要，或把霸主宵小覬覦。&lt;/span&gt;</v>
      </c>
    </row>
    <row r="75" spans="3:6" ht="36">
      <c r="C75" s="11" t="s">
        <v>2508</v>
      </c>
      <c r="D75" s="3" t="s">
        <v>1122</v>
      </c>
      <c r="E75" s="3" t="s">
        <v>1124</v>
      </c>
      <c r="F75" s="3" t="str">
        <f t="shared" si="1"/>
        <v>&lt;span&gt;※要行銷脫貨買賣，當是財星要動、子孫福神要旺相，才能萬動齊發、各方響應、銷售一空。&lt;/span&gt;</v>
      </c>
    </row>
    <row r="76" spans="3:6" ht="18">
      <c r="C76" s="10" t="s">
        <v>2509</v>
      </c>
      <c r="D76" s="20" t="s">
        <v>1120</v>
      </c>
      <c r="E76" s="20" t="s">
        <v>1123</v>
      </c>
      <c r="F76" s="3" t="str">
        <f t="shared" si="1"/>
        <v>&lt;span&gt;&lt;b&gt;路有官休出外，宅中有鬼勿居家。&lt;/b&gt;&lt;/span&gt;</v>
      </c>
    </row>
    <row r="77" spans="3:6" ht="36">
      <c r="C77" s="11" t="s">
        <v>2510</v>
      </c>
      <c r="D77" s="3" t="s">
        <v>1122</v>
      </c>
      <c r="E77" s="3" t="s">
        <v>1124</v>
      </c>
      <c r="F77" s="3" t="str">
        <f t="shared" si="1"/>
        <v>&lt;span&gt;※計畫行銷若路有鬼，即應爻為鬼星旺相，則此行禍患莫測，如盜賊宵小、政府刁難、地霸阻擾等，最好先行暫停、擇時再議。&lt;/span&gt;</v>
      </c>
    </row>
    <row r="78" spans="3:6" ht="54">
      <c r="C78" s="11" t="s">
        <v>2511</v>
      </c>
      <c r="D78" s="3" t="s">
        <v>1122</v>
      </c>
      <c r="E78" s="3" t="s">
        <v>1124</v>
      </c>
      <c r="F78" s="3" t="str">
        <f t="shared" si="1"/>
        <v>&lt;span&gt;※宅中有鬼為卦爻內卦有鬼爻，或為應爻鬼也在內卦，當知宵小內賊即是出於家中之人，所有行貨買賣、商談契約，最好不宜在家中處理，以免被內賊所害。&lt;/span&gt;</v>
      </c>
    </row>
    <row r="79" spans="3:6" ht="32.4">
      <c r="C79" s="10" t="s">
        <v>2512</v>
      </c>
      <c r="D79" s="20" t="s">
        <v>1120</v>
      </c>
      <c r="E79" s="20" t="s">
        <v>1123</v>
      </c>
      <c r="F79" s="3" t="str">
        <f t="shared" si="1"/>
        <v>&lt;span&gt;&lt;b&gt;內外無財伏又空，必然乏本；父兄有氣財還絕，莫若安貧。&lt;/b&gt;&lt;/span&gt;</v>
      </c>
    </row>
    <row r="80" spans="3:6" ht="36">
      <c r="C80" s="11" t="s">
        <v>2513</v>
      </c>
      <c r="D80" s="3" t="s">
        <v>1122</v>
      </c>
      <c r="E80" s="3" t="s">
        <v>1124</v>
      </c>
      <c r="F80" s="3" t="str">
        <f t="shared" si="1"/>
        <v>&lt;span&gt;※內外卦都沒有財星出現，伏藏財星有衰相或空亡，此一商辦買賣根本無利可得，勉強做下去必是虧本大破財。&lt;/span&gt;</v>
      </c>
    </row>
    <row r="81" spans="3:6" ht="54">
      <c r="C81" s="11" t="s">
        <v>2514</v>
      </c>
      <c r="D81" s="3" t="s">
        <v>1122</v>
      </c>
      <c r="E81" s="3" t="s">
        <v>1124</v>
      </c>
      <c r="F81" s="3" t="str">
        <f t="shared" si="1"/>
        <v>&lt;span&gt;※卦中兄弟旺相、父母也被生旺相，投資理財必然不妥，切莫再妄想如何投資賺錢，不如安穩找一固定工作，雖是辛苦勞累難有富貴、奢華生活，但安貧樂道反而可保安康平穩的生活。&lt;/span&gt;</v>
      </c>
    </row>
    <row r="82" spans="3:6" ht="18">
      <c r="C82" s="11" t="s">
        <v>2515</v>
      </c>
      <c r="D82" s="3" t="s">
        <v>1122</v>
      </c>
      <c r="E82" s="3" t="s">
        <v>1124</v>
      </c>
      <c r="F82" s="3" t="str">
        <f t="shared" si="1"/>
        <v>&lt;span&gt;生計多端，占法不一，但能誠敬以祈求，自可預知其得失。&lt;/span&gt;</v>
      </c>
    </row>
  </sheetData>
  <phoneticPr fontId="1"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15903-9198-4249-B5E6-8822C0E5FEFE}">
  <sheetPr codeName="工作表26"/>
  <dimension ref="B1:F64"/>
  <sheetViews>
    <sheetView topLeftCell="C1" workbookViewId="0">
      <selection activeCell="F64" sqref="F1:F64"/>
    </sheetView>
  </sheetViews>
  <sheetFormatPr defaultRowHeight="16.2"/>
  <cols>
    <col min="2" max="2" width="33" customWidth="1"/>
    <col min="3" max="3" width="77.88671875" style="3" customWidth="1"/>
    <col min="4" max="4" width="10.5546875" style="3" customWidth="1"/>
    <col min="5" max="5" width="12.5546875" style="3" customWidth="1"/>
    <col min="6" max="6" width="72" style="3" customWidth="1"/>
  </cols>
  <sheetData>
    <row r="1" spans="2:6" ht="18">
      <c r="B1" t="s">
        <v>1264</v>
      </c>
      <c r="C1" s="9" t="s">
        <v>3797</v>
      </c>
      <c r="D1" s="20" t="s">
        <v>1120</v>
      </c>
      <c r="E1" s="20" t="s">
        <v>1123</v>
      </c>
      <c r="F1" s="3" t="str">
        <f>D1&amp;C1&amp;E1</f>
        <v>&lt;span&gt;&lt;b&gt;【十七論、仕宦 】&lt;/b&gt;&lt;/span&gt;</v>
      </c>
    </row>
    <row r="2" spans="2:6" ht="18">
      <c r="B2" t="s">
        <v>1265</v>
      </c>
      <c r="C2" s="9" t="s">
        <v>1125</v>
      </c>
      <c r="D2" s="20" t="s">
        <v>1120</v>
      </c>
      <c r="E2" s="20" t="s">
        <v>1123</v>
      </c>
      <c r="F2" s="3" t="str">
        <f>D2&amp;C2&amp;E2</f>
        <v>&lt;span&gt;&lt;b&gt;『導讀註解說明』&lt;/b&gt;&lt;/span&gt;</v>
      </c>
    </row>
    <row r="3" spans="2:6" ht="54">
      <c r="B3" t="s">
        <v>1266</v>
      </c>
      <c r="C3" s="11" t="s">
        <v>2381</v>
      </c>
      <c r="D3" s="3" t="s">
        <v>1122</v>
      </c>
      <c r="E3" s="3" t="s">
        <v>1124</v>
      </c>
      <c r="F3" s="3" t="str">
        <f t="shared" ref="F3:F64" si="0">D3&amp;C3&amp;E3</f>
        <v>&lt;span&gt;此篇主要是已經任職於官職或是大公司中主管，進一步瞭解是否可升遷，與主管、同儕之間的互動，有無是非官訟等糾紛的發生。對於一般事業的經營發展，僅可稍做參考。&lt;/span&gt;</v>
      </c>
    </row>
    <row r="4" spans="2:6" ht="32.4">
      <c r="B4" t="s">
        <v>1267</v>
      </c>
      <c r="C4" s="9" t="s">
        <v>2382</v>
      </c>
      <c r="D4" s="20" t="s">
        <v>1120</v>
      </c>
      <c r="E4" s="20" t="s">
        <v>1123</v>
      </c>
      <c r="F4" s="3" t="str">
        <f t="shared" si="0"/>
        <v>&lt;span&gt;&lt;b&gt;＊＊ 卜求仕宦  ，要先瞭解「六親」的用神分類定義來論起 ＊＊&lt;/b&gt;&lt;/span&gt;</v>
      </c>
    </row>
    <row r="5" spans="2:6" ht="18">
      <c r="B5" t="s">
        <v>1268</v>
      </c>
      <c r="C5" s="11" t="s">
        <v>2383</v>
      </c>
      <c r="D5" s="3" t="s">
        <v>1122</v>
      </c>
      <c r="E5" s="3" t="s">
        <v>1124</v>
      </c>
      <c r="F5" s="3" t="str">
        <f t="shared" si="0"/>
        <v>&lt;span&gt;官途是否順遂當是以「官鬼」為用神主角。&lt;/span&gt;</v>
      </c>
    </row>
    <row r="6" spans="2:6" ht="32.4">
      <c r="B6" t="s">
        <v>1269</v>
      </c>
      <c r="C6" s="11" t="s">
        <v>2384</v>
      </c>
      <c r="D6" s="3" t="s">
        <v>1122</v>
      </c>
      <c r="E6" s="3" t="s">
        <v>1124</v>
      </c>
      <c r="F6" s="3" t="str">
        <f t="shared" si="0"/>
        <v>&lt;span&gt;「妻財」為原神，主俸祿助力、家務安穩、妻妾感情、結黨營私等。&lt;/span&gt;</v>
      </c>
    </row>
    <row r="7" spans="2:6" ht="32.4">
      <c r="B7" t="s">
        <v>1270</v>
      </c>
      <c r="C7" s="11" t="s">
        <v>2385</v>
      </c>
      <c r="D7" s="3" t="s">
        <v>1122</v>
      </c>
      <c r="E7" s="3" t="s">
        <v>1124</v>
      </c>
      <c r="F7" s="3" t="str">
        <f t="shared" si="0"/>
        <v>&lt;span&gt;「子孫」為忌神，主口舌是非、亂發議論、同儕陷害、沖犯長官等。&lt;/span&gt;</v>
      </c>
    </row>
    <row r="8" spans="2:6" ht="32.4">
      <c r="B8" t="s">
        <v>1414</v>
      </c>
      <c r="C8" s="11" t="s">
        <v>2386</v>
      </c>
      <c r="D8" s="3" t="s">
        <v>1122</v>
      </c>
      <c r="E8" s="3" t="s">
        <v>1124</v>
      </c>
      <c r="F8" s="3" t="str">
        <f t="shared" si="0"/>
        <v>&lt;span&gt;「兄弟」為仇神，主不當投資、借債破財、同儕排擠、無心工作等。&lt;/span&gt;</v>
      </c>
    </row>
    <row r="9" spans="2:6" ht="18">
      <c r="B9" t="s">
        <v>1416</v>
      </c>
      <c r="C9" s="11" t="s">
        <v>2387</v>
      </c>
      <c r="D9" s="3" t="s">
        <v>1122</v>
      </c>
      <c r="E9" s="3" t="s">
        <v>1124</v>
      </c>
      <c r="F9" s="3" t="str">
        <f t="shared" si="0"/>
        <v>&lt;span&gt;「父母」為閒神，主公務文書、勞心費力等。&lt;/span&gt;</v>
      </c>
    </row>
    <row r="10" spans="2:6" ht="36">
      <c r="B10" t="s">
        <v>1417</v>
      </c>
      <c r="C10" s="11" t="s">
        <v>2388</v>
      </c>
      <c r="D10" s="3" t="s">
        <v>1122</v>
      </c>
      <c r="E10" s="3" t="s">
        <v>1124</v>
      </c>
      <c r="F10" s="3" t="str">
        <f t="shared" si="0"/>
        <v>&lt;span&gt;六親轉十吉凶星宿的定義運用，在此篇也非常地適用，可更加清楚地判別星宿在卦爻上，吉凶旺衰變化。&lt;/span&gt;</v>
      </c>
    </row>
    <row r="11" spans="2:6" ht="32.4">
      <c r="B11" t="s">
        <v>1418</v>
      </c>
      <c r="C11" s="11" t="s">
        <v>2323</v>
      </c>
      <c r="D11" s="3" t="s">
        <v>1122</v>
      </c>
      <c r="E11" s="3" t="s">
        <v>1124</v>
      </c>
      <c r="F11" s="3" t="str">
        <f t="shared" si="0"/>
        <v>&lt;span&gt;「官鬼」為用神，吉星、正官，吉凶參半偏凶星、（偏官）七殺。&lt;/span&gt;</v>
      </c>
    </row>
    <row r="12" spans="2:6" ht="18">
      <c r="B12" t="s">
        <v>1419</v>
      </c>
      <c r="C12" s="11" t="s">
        <v>2324</v>
      </c>
      <c r="D12" s="3" t="s">
        <v>1122</v>
      </c>
      <c r="E12" s="3" t="s">
        <v>1124</v>
      </c>
      <c r="F12" s="3" t="str">
        <f t="shared" si="0"/>
        <v>&lt;span&gt;「父母」為原神，吉星、正印，凶星、（梟神）偏印。&lt;/span&gt;</v>
      </c>
    </row>
    <row r="13" spans="2:6" ht="18">
      <c r="B13" t="s">
        <v>1276</v>
      </c>
      <c r="C13" s="11" t="s">
        <v>2325</v>
      </c>
      <c r="D13" s="3" t="s">
        <v>1122</v>
      </c>
      <c r="E13" s="3" t="s">
        <v>1124</v>
      </c>
      <c r="F13" s="3" t="str">
        <f t="shared" si="0"/>
        <v>&lt;span&gt;「子孫」為仇神，吉星、食神，凶星、傷官。&lt;/span&gt;</v>
      </c>
    </row>
    <row r="14" spans="2:6" ht="18">
      <c r="B14" t="s">
        <v>1277</v>
      </c>
      <c r="C14" s="11" t="s">
        <v>2326</v>
      </c>
      <c r="D14" s="3" t="s">
        <v>1122</v>
      </c>
      <c r="E14" s="3" t="s">
        <v>1124</v>
      </c>
      <c r="F14" s="3" t="str">
        <f t="shared" si="0"/>
        <v>&lt;span&gt;「妻財」為忌神，吉星、正財，吉凶參半偏吉星、偏財。&lt;/span&gt;</v>
      </c>
    </row>
    <row r="15" spans="2:6" ht="18">
      <c r="B15" t="s">
        <v>1278</v>
      </c>
      <c r="C15" s="11" t="s">
        <v>2327</v>
      </c>
      <c r="D15" s="3" t="s">
        <v>1122</v>
      </c>
      <c r="E15" s="3" t="s">
        <v>1124</v>
      </c>
      <c r="F15" s="3" t="str">
        <f t="shared" si="0"/>
        <v>&lt;span&gt;「兄弟」為閒神，吉凶參半、比肩，凶星、劫財。&lt;/span&gt;</v>
      </c>
    </row>
    <row r="16" spans="2:6" ht="18">
      <c r="B16" t="s">
        <v>1279</v>
      </c>
      <c r="C16" s="9" t="s">
        <v>1145</v>
      </c>
      <c r="D16" s="20" t="s">
        <v>1120</v>
      </c>
      <c r="E16" s="20" t="s">
        <v>1123</v>
      </c>
      <c r="F16" s="3" t="str">
        <f t="shared" si="0"/>
        <v>&lt;span&gt;&lt;b&gt;『白話批解如下』&lt;/b&gt;&lt;/span&gt;</v>
      </c>
    </row>
    <row r="17" spans="2:6" ht="18">
      <c r="B17" t="s">
        <v>1280</v>
      </c>
      <c r="C17" s="10" t="s">
        <v>2389</v>
      </c>
      <c r="D17" s="20" t="s">
        <v>1120</v>
      </c>
      <c r="E17" s="20" t="s">
        <v>1123</v>
      </c>
      <c r="F17" s="3" t="str">
        <f t="shared" si="0"/>
        <v>&lt;span&gt;&lt;b&gt;為國求賢，治民之本，致身輔相，祿養為先。&lt;/b&gt;&lt;/span&gt;</v>
      </c>
    </row>
    <row r="18" spans="2:6" ht="72">
      <c r="B18" t="s">
        <v>1281</v>
      </c>
      <c r="C18" s="11" t="s">
        <v>2390</v>
      </c>
      <c r="D18" s="3" t="s">
        <v>1122</v>
      </c>
      <c r="E18" s="3" t="s">
        <v>1124</v>
      </c>
      <c r="F18" s="3" t="str">
        <f t="shared" si="0"/>
        <v>&lt;span&gt;※國家政府治理或是公司管理要安穩，並且能夠來利益人民百姓，當然是要有優秀稱職、有理想願意付出的官員，選賢舉能甚為重要，但是人心善變、易受誘惑，該如何來查知任事官員主管是否適任，可從卦爻官星、財星是否旺相來瞭解起。&lt;/span&gt;</v>
      </c>
    </row>
    <row r="19" spans="2:6" ht="32.4">
      <c r="B19" t="s">
        <v>1282</v>
      </c>
      <c r="C19" s="10" t="s">
        <v>2391</v>
      </c>
      <c r="D19" s="20" t="s">
        <v>1120</v>
      </c>
      <c r="E19" s="20" t="s">
        <v>1123</v>
      </c>
      <c r="F19" s="3" t="str">
        <f t="shared" si="0"/>
        <v>&lt;span&gt;&lt;b&gt;旺相妻財，必得千鍾之粟；興隆官鬼，定居一品之尊。&lt;/b&gt;&lt;/span&gt;</v>
      </c>
    </row>
    <row r="20" spans="2:6" ht="54">
      <c r="B20" t="s">
        <v>1283</v>
      </c>
      <c r="C20" s="11" t="s">
        <v>2392</v>
      </c>
      <c r="D20" s="3" t="s">
        <v>1122</v>
      </c>
      <c r="E20" s="3" t="s">
        <v>1124</v>
      </c>
      <c r="F20" s="3" t="str">
        <f t="shared" si="0"/>
        <v>&lt;span&gt;※官員要能安穩地用心來工作，當看基本生活俸祿是否夠用，或是有無私下不當營利投資，若有錢財上的困境或欲求不滿，當會貪贓妄法、淘空資產、結黨營私，無心於政務為民服務了。&lt;/span&gt;</v>
      </c>
    </row>
    <row r="21" spans="2:6" ht="54">
      <c r="B21" t="s">
        <v>1284</v>
      </c>
      <c r="C21" s="11" t="s">
        <v>2393</v>
      </c>
      <c r="D21" s="3" t="s">
        <v>1122</v>
      </c>
      <c r="E21" s="3" t="s">
        <v>1124</v>
      </c>
      <c r="F21" s="3" t="str">
        <f t="shared" si="0"/>
        <v>&lt;span&gt;※財星被生旺相，則俸祿收入可有千萬之上，當享富貴滿盈之福。官星被生旺相，則高居官位深受長官信任，個人才華能力亦能勝任稱職。&lt;/span&gt;</v>
      </c>
    </row>
    <row r="22" spans="2:6" ht="32.4">
      <c r="B22" t="s">
        <v>1285</v>
      </c>
      <c r="C22" s="10" t="s">
        <v>2394</v>
      </c>
      <c r="D22" s="20" t="s">
        <v>1120</v>
      </c>
      <c r="E22" s="20" t="s">
        <v>1123</v>
      </c>
      <c r="F22" s="3" t="str">
        <f t="shared" si="0"/>
        <v>&lt;span&gt;&lt;b&gt;子若交重，當慮剝官削職；兄如發動，須防減俸除糧。&lt;/b&gt;&lt;/span&gt;</v>
      </c>
    </row>
    <row r="23" spans="2:6" ht="36">
      <c r="B23" t="s">
        <v>1286</v>
      </c>
      <c r="C23" s="11" t="s">
        <v>2395</v>
      </c>
      <c r="D23" s="3" t="s">
        <v>1122</v>
      </c>
      <c r="E23" s="3" t="s">
        <v>1124</v>
      </c>
      <c r="F23" s="3" t="str">
        <f t="shared" si="0"/>
        <v>&lt;span&gt;※子孫忌神不宜發動、旺相，則有口舌是非之慮，不得長官賞識有職位降級調動，甚至官位不保、有官訟之災。&lt;/span&gt;</v>
      </c>
    </row>
    <row r="24" spans="2:6" ht="36">
      <c r="B24" t="s">
        <v>1287</v>
      </c>
      <c r="C24" s="11" t="s">
        <v>2396</v>
      </c>
      <c r="D24" s="3" t="s">
        <v>1122</v>
      </c>
      <c r="E24" s="3" t="s">
        <v>1124</v>
      </c>
      <c r="F24" s="3" t="str">
        <f t="shared" si="0"/>
        <v>&lt;span&gt;※兄弟發動、旺相主剋傷財星，而有減俸或因不當投資借貸作保，而陷於財務窘困的凶境中。&lt;/span&gt;</v>
      </c>
    </row>
    <row r="25" spans="2:6" ht="32.4">
      <c r="B25" t="s">
        <v>1288</v>
      </c>
      <c r="C25" s="10" t="s">
        <v>2397</v>
      </c>
      <c r="D25" s="20" t="s">
        <v>1120</v>
      </c>
      <c r="E25" s="20" t="s">
        <v>1123</v>
      </c>
      <c r="F25" s="3" t="str">
        <f t="shared" si="0"/>
        <v>&lt;span&gt;&lt;b&gt;父母空亡，休望差除宣敕；官爻隱伏，莫思爵位陞遷。&lt;/b&gt;&lt;/span&gt;</v>
      </c>
    </row>
    <row r="26" spans="2:6" ht="36">
      <c r="B26" t="s">
        <v>1289</v>
      </c>
      <c r="C26" s="11" t="s">
        <v>2398</v>
      </c>
      <c r="D26" s="3" t="s">
        <v>1122</v>
      </c>
      <c r="E26" s="3" t="s">
        <v>1124</v>
      </c>
      <c r="F26" s="3" t="str">
        <f t="shared" si="0"/>
        <v>&lt;span&gt;※父母主文書公務和貴人庇佑若逢空亡，則承辦事項文件公文被積壓拖延，所擔任業務窒礙難行。&lt;/span&gt;</v>
      </c>
    </row>
    <row r="27" spans="2:6" ht="54">
      <c r="B27" t="s">
        <v>1290</v>
      </c>
      <c r="C27" s="11" t="s">
        <v>2399</v>
      </c>
      <c r="D27" s="3" t="s">
        <v>1122</v>
      </c>
      <c r="E27" s="3" t="s">
        <v>1124</v>
      </c>
      <c r="F27" s="3" t="str">
        <f t="shared" si="0"/>
        <v>&lt;span&gt;※用神官星伏藏當然官運不濟、升遷無望，若能謹守份際安穩過日尚可平安，若有心於自身的發展，則需另謀他方或改換工作職務，才能有所圖謀。&lt;/span&gt;</v>
      </c>
    </row>
    <row r="28" spans="2:6" ht="32.4">
      <c r="B28" t="s">
        <v>1291</v>
      </c>
      <c r="C28" s="10" t="s">
        <v>2400</v>
      </c>
      <c r="D28" s="20" t="s">
        <v>1120</v>
      </c>
      <c r="E28" s="20" t="s">
        <v>1123</v>
      </c>
      <c r="F28" s="3" t="str">
        <f t="shared" si="0"/>
        <v>&lt;span&gt;&lt;b&gt;月建生身，當際風雲之會；歲君合世，必承雨露之恩。&lt;/b&gt;&lt;/span&gt;</v>
      </c>
    </row>
    <row r="29" spans="2:6" ht="36">
      <c r="B29" t="s">
        <v>1292</v>
      </c>
      <c r="C29" s="11" t="s">
        <v>2401</v>
      </c>
      <c r="D29" s="3" t="s">
        <v>1122</v>
      </c>
      <c r="E29" s="3" t="s">
        <v>1124</v>
      </c>
      <c r="F29" s="3" t="str">
        <f t="shared" si="0"/>
        <v>&lt;span&gt;※世爻為本身氣運時勢，得月建外力來生助，當是風雲際會亂世出英雄之時，可得眾人的仰望支持而居高位。&lt;/span&gt;</v>
      </c>
    </row>
    <row r="30" spans="2:6" ht="36">
      <c r="B30" t="s">
        <v>1293</v>
      </c>
      <c r="C30" s="11" t="s">
        <v>2402</v>
      </c>
      <c r="D30" s="3" t="s">
        <v>1122</v>
      </c>
      <c r="E30" s="3" t="s">
        <v>1124</v>
      </c>
      <c r="F30" s="3" t="str">
        <f t="shared" si="0"/>
        <v>&lt;span&gt;※歲運年干主中央元首之位階，來生合世爻可得中央長官的賞識，當可入閣居高官來發展。&lt;/span&gt;</v>
      </c>
    </row>
    <row r="31" spans="2:6" ht="18">
      <c r="B31" t="s">
        <v>1294</v>
      </c>
      <c r="C31" s="10" t="s">
        <v>2403</v>
      </c>
      <c r="D31" s="20" t="s">
        <v>1120</v>
      </c>
      <c r="E31" s="20" t="s">
        <v>1123</v>
      </c>
      <c r="F31" s="3" t="str">
        <f t="shared" si="0"/>
        <v>&lt;span&gt;&lt;b&gt;世動逢空，官居不久；身空無救，命盡富危。&lt;/b&gt;&lt;/span&gt;</v>
      </c>
    </row>
    <row r="32" spans="2:6" ht="36">
      <c r="B32" t="s">
        <v>1295</v>
      </c>
      <c r="C32" s="11" t="s">
        <v>2404</v>
      </c>
      <c r="D32" s="3" t="s">
        <v>1122</v>
      </c>
      <c r="E32" s="3" t="s">
        <v>1124</v>
      </c>
      <c r="F32" s="3" t="str">
        <f t="shared" si="0"/>
        <v>&lt;span&gt;※世爻發動又逢空亡，表自身已無心於此職務，又有其他機緣已在發動，當會轉換工作另謀發展，在此職務不會長久了。&lt;/span&gt;</v>
      </c>
    </row>
    <row r="33" spans="2:6" ht="36">
      <c r="B33" t="s">
        <v>1296</v>
      </c>
      <c r="C33" s="11" t="s">
        <v>2405</v>
      </c>
      <c r="D33" s="3" t="s">
        <v>1122</v>
      </c>
      <c r="E33" s="3" t="s">
        <v>1124</v>
      </c>
      <c r="F33" s="3" t="str">
        <f t="shared" si="0"/>
        <v>&lt;span&gt;※世爻被剋傷衰相，若官星、財星又是旺相，則會有職務過於繁重、壓力過大，而有健康的問題，甚至會有急症猝死的危急。&lt;/span&gt;</v>
      </c>
    </row>
    <row r="34" spans="2:6" ht="18">
      <c r="C34" s="10" t="s">
        <v>2406</v>
      </c>
      <c r="D34" s="20" t="s">
        <v>1120</v>
      </c>
      <c r="E34" s="20" t="s">
        <v>1123</v>
      </c>
      <c r="F34" s="3" t="str">
        <f t="shared" si="0"/>
        <v>&lt;span&gt;&lt;b&gt;鬼化福沖當代職，財臨虎動必丁憂。&lt;/b&gt;&lt;/span&gt;</v>
      </c>
    </row>
    <row r="35" spans="2:6" ht="36">
      <c r="C35" s="11" t="s">
        <v>2407</v>
      </c>
      <c r="D35" s="3" t="s">
        <v>1122</v>
      </c>
      <c r="E35" s="3" t="s">
        <v>1124</v>
      </c>
      <c r="F35" s="3" t="str">
        <f t="shared" si="0"/>
        <v>&lt;span&gt;※官星動爻化為子孫，官運被回頭剋衰相，為此職位很快將有人來接替代管。&lt;/span&gt;</v>
      </c>
    </row>
    <row r="36" spans="2:6" ht="36">
      <c r="C36" s="11" t="s">
        <v>2408</v>
      </c>
      <c r="D36" s="3" t="s">
        <v>1122</v>
      </c>
      <c r="E36" s="3" t="s">
        <v>1124</v>
      </c>
      <c r="F36" s="3" t="str">
        <f t="shared" si="0"/>
        <v>&lt;span&gt;※財星主錢財或妻妾有發動還臨白虎，家人恐有意外血光的凶災，或是妻子生產不順遂。&lt;/span&gt;</v>
      </c>
    </row>
    <row r="37" spans="2:6" ht="36">
      <c r="C37" s="11" t="s">
        <v>2409</v>
      </c>
      <c r="D37" s="3" t="s">
        <v>1122</v>
      </c>
      <c r="E37" s="3" t="s">
        <v>1124</v>
      </c>
      <c r="F37" s="3" t="str">
        <f t="shared" si="0"/>
        <v>&lt;span&gt;或是因意外而需錢財的大量支出，也會影響到公務上的業務，甚至因錢財會有謀私的行為發生。&lt;/span&gt;</v>
      </c>
    </row>
    <row r="38" spans="2:6" ht="32.4">
      <c r="C38" s="10" t="s">
        <v>2410</v>
      </c>
      <c r="D38" s="20" t="s">
        <v>1120</v>
      </c>
      <c r="E38" s="20" t="s">
        <v>1123</v>
      </c>
      <c r="F38" s="3" t="str">
        <f t="shared" si="0"/>
        <v>&lt;span&gt;&lt;b&gt;日辰沖剋，定然誹謗之多招；鬼煞傷身，因見災殃之不免。&lt;/b&gt;&lt;/span&gt;</v>
      </c>
    </row>
    <row r="39" spans="2:6" ht="36">
      <c r="C39" s="11" t="s">
        <v>2411</v>
      </c>
      <c r="D39" s="3" t="s">
        <v>1122</v>
      </c>
      <c r="E39" s="3" t="s">
        <v>1124</v>
      </c>
      <c r="F39" s="3" t="str">
        <f t="shared" si="0"/>
        <v>&lt;span&gt;※日辰主外力來沖剋世爻或官星，為外來是非口舌毀謗，如來辦事民眾的關說或不當的挑釁批評。&lt;/span&gt;</v>
      </c>
    </row>
    <row r="40" spans="2:6" ht="54">
      <c r="C40" s="11" t="s">
        <v>2412</v>
      </c>
      <c r="D40" s="3" t="s">
        <v>1122</v>
      </c>
      <c r="E40" s="3" t="s">
        <v>1124</v>
      </c>
      <c r="F40" s="3" t="str">
        <f t="shared" si="0"/>
        <v>&lt;span&gt;※官鬼若來剋傷世爻，表執行公務上的損傷意外，如警務人員的警匪拘捕意外、槍傷，消防救火、救災意外等，或是巡視公務中的意外，甚至被刺殺暗算等意外。&lt;/span&gt;</v>
      </c>
    </row>
    <row r="41" spans="2:6" ht="32.4">
      <c r="C41" s="10" t="s">
        <v>2413</v>
      </c>
      <c r="D41" s="20" t="s">
        <v>1120</v>
      </c>
      <c r="E41" s="20" t="s">
        <v>1123</v>
      </c>
      <c r="F41" s="3" t="str">
        <f t="shared" si="0"/>
        <v>&lt;span&gt;&lt;b&gt;兄爻化鬼無情，同僚不協；太歲加刑不順，貶謫難逃。&lt;/b&gt;&lt;/span&gt;</v>
      </c>
    </row>
    <row r="42" spans="2:6" ht="54">
      <c r="C42" s="11" t="s">
        <v>2414</v>
      </c>
      <c r="D42" s="3" t="s">
        <v>1122</v>
      </c>
      <c r="E42" s="3" t="s">
        <v>1124</v>
      </c>
      <c r="F42" s="3" t="str">
        <f t="shared" si="0"/>
        <v>&lt;span&gt;※兄弟動化為官鬼，卦中也有子孫忌神，因受兄生子旺相，雖有官運職務上的升遷變動，或是高昇到另一新單位，但是不會受到同儕的認同支持，而多有阻礙干膈不配合。&lt;/span&gt;</v>
      </c>
    </row>
    <row r="43" spans="2:6" ht="36">
      <c r="C43" s="11" t="s">
        <v>2415</v>
      </c>
      <c r="D43" s="3" t="s">
        <v>1122</v>
      </c>
      <c r="E43" s="3" t="s">
        <v>1124</v>
      </c>
      <c r="F43" s="3" t="str">
        <f t="shared" si="0"/>
        <v>&lt;span&gt;※歲運年干主中央長官，來相刑剋世爻或官星，為已不受長官賞識，或是有得罪長官的地方，將會被降貶調職。&lt;/span&gt;</v>
      </c>
    </row>
    <row r="44" spans="2:6" ht="18">
      <c r="C44" s="10" t="s">
        <v>2416</v>
      </c>
      <c r="D44" s="20" t="s">
        <v>1120</v>
      </c>
      <c r="E44" s="20" t="s">
        <v>1123</v>
      </c>
      <c r="F44" s="3" t="str">
        <f t="shared" si="0"/>
        <v>&lt;span&gt;&lt;b&gt;卦靜世空，退休之兆；身空煞動，避禍之徵。&lt;/b&gt;&lt;/span&gt;</v>
      </c>
    </row>
    <row r="45" spans="2:6" ht="36">
      <c r="C45" s="11" t="s">
        <v>2417</v>
      </c>
      <c r="D45" s="3" t="s">
        <v>1122</v>
      </c>
      <c r="E45" s="3" t="s">
        <v>1124</v>
      </c>
      <c r="F45" s="3" t="str">
        <f t="shared" si="0"/>
        <v>&lt;span&gt;※卦中安靜無動爻而世爻空亡，則是心已無戀眷此職務，或有職業倦怠感，想要退休不在上班工作了。&lt;/span&gt;</v>
      </c>
    </row>
    <row r="46" spans="2:6" ht="54">
      <c r="C46" s="11" t="s">
        <v>2418</v>
      </c>
      <c r="D46" s="3" t="s">
        <v>1122</v>
      </c>
      <c r="E46" s="3" t="s">
        <v>1124</v>
      </c>
      <c r="F46" s="3" t="str">
        <f t="shared" si="0"/>
        <v>&lt;span&gt;※世爻逢空亡而官鬼有發動，表工作職務會有變動，如增加工作內容或是調升職位，或是有些職務上的調查稽核，但是自身已無意變動，也會自行引退或調職。&lt;/span&gt;</v>
      </c>
    </row>
    <row r="47" spans="2:6" ht="32.4">
      <c r="C47" s="10" t="s">
        <v>2419</v>
      </c>
      <c r="D47" s="20" t="s">
        <v>1120</v>
      </c>
      <c r="E47" s="20" t="s">
        <v>1123</v>
      </c>
      <c r="F47" s="3" t="str">
        <f t="shared" si="0"/>
        <v>&lt;span&gt;&lt;b&gt;身邊伏鬼若非空，頭上烏紗終不脫。財空鬼動聲名震，而囊篋空虛。&lt;/b&gt;&lt;/span&gt;</v>
      </c>
    </row>
    <row r="48" spans="2:6" ht="54">
      <c r="C48" s="11" t="s">
        <v>2420</v>
      </c>
      <c r="D48" s="3" t="s">
        <v>1122</v>
      </c>
      <c r="E48" s="3" t="s">
        <v>1124</v>
      </c>
      <c r="F48" s="3" t="str">
        <f t="shared" si="0"/>
        <v>&lt;span&gt;※卦中官星伏藏主官運不濟，但是世爻或官爻沒有逢空亡，為自身仍積極想要任事發展，此一職位仍會堅持隱忍下去，持續等待下一次的機緣來到。&lt;/span&gt;</v>
      </c>
    </row>
    <row r="49" spans="3:6" ht="36">
      <c r="C49" s="11" t="s">
        <v>2421</v>
      </c>
      <c r="D49" s="3" t="s">
        <v>1122</v>
      </c>
      <c r="E49" s="3" t="s">
        <v>1124</v>
      </c>
      <c r="F49" s="3" t="str">
        <f t="shared" si="0"/>
        <v>&lt;span&gt;※官星發動官運亨通，屢創政績功勳，財星空亡則錢財不是自身所貪著掛礙，因而錢財俸祿只能有微薄收入，難有富貴奢華的享受。&lt;/span&gt;</v>
      </c>
    </row>
    <row r="50" spans="3:6" ht="18">
      <c r="C50" s="11" t="s">
        <v>2422</v>
      </c>
      <c r="D50" s="3" t="s">
        <v>1122</v>
      </c>
      <c r="E50" s="3" t="s">
        <v>1124</v>
      </c>
      <c r="F50" s="3" t="str">
        <f t="shared" si="0"/>
        <v>&lt;span&gt;官旺父衰職任高，而衙門冷落。&lt;/span&gt;</v>
      </c>
    </row>
    <row r="51" spans="3:6" ht="54">
      <c r="C51" s="11" t="s">
        <v>2423</v>
      </c>
      <c r="D51" s="3" t="s">
        <v>1122</v>
      </c>
      <c r="E51" s="3" t="s">
        <v>1124</v>
      </c>
      <c r="F51" s="3" t="str">
        <f t="shared" si="0"/>
        <v>&lt;span&gt;※官星旺相職位高居，父母衰相則文書公務稀疏，所承辦的業務簡單，沒有繁雜公務的干擾，如中央單位的副首長、顧問等職，並無直接主管事務，雖高官兒閒職。&lt;/span&gt;</v>
      </c>
    </row>
    <row r="52" spans="3:6" ht="32.4">
      <c r="C52" s="10" t="s">
        <v>2424</v>
      </c>
      <c r="D52" s="20" t="s">
        <v>1120</v>
      </c>
      <c r="E52" s="20" t="s">
        <v>1123</v>
      </c>
      <c r="F52" s="3" t="str">
        <f t="shared" si="0"/>
        <v>&lt;span&gt;&lt;b&gt;職居風憲，皆因月值官爻；官在貳司，只為鬼臨傍位。&lt;/b&gt;&lt;/span&gt;</v>
      </c>
    </row>
    <row r="53" spans="3:6" ht="36">
      <c r="C53" s="11" t="s">
        <v>2425</v>
      </c>
      <c r="D53" s="3" t="s">
        <v>1122</v>
      </c>
      <c r="E53" s="3" t="s">
        <v>1124</v>
      </c>
      <c r="F53" s="3" t="str">
        <f t="shared" si="0"/>
        <v>&lt;span&gt;※官星逢月建支，如月建甲寅官星亦為寅支，\則此官職主向外糾察監管稽核等，如政風單位、檢調單位的職務。&lt;/span&gt;</v>
      </c>
    </row>
    <row r="54" spans="3:6" ht="36">
      <c r="C54" s="11" t="s">
        <v>2426</v>
      </c>
      <c r="D54" s="3" t="s">
        <v>1122</v>
      </c>
      <c r="E54" s="3" t="s">
        <v>1124</v>
      </c>
      <c r="F54" s="3" t="str">
        <f t="shared" si="0"/>
        <v>&lt;span&gt;※官星在世應間爻之間，為副主官、顧問之位，僅提供長官主管的意見參考，無直接管轄的業務。&lt;/span&gt;</v>
      </c>
    </row>
    <row r="55" spans="3:6" ht="32.4">
      <c r="C55" s="10" t="s">
        <v>2427</v>
      </c>
      <c r="D55" s="20" t="s">
        <v>1120</v>
      </c>
      <c r="E55" s="20" t="s">
        <v>1123</v>
      </c>
      <c r="F55" s="3" t="str">
        <f t="shared" si="0"/>
        <v>&lt;span&gt;&lt;b&gt;撫綏百姓，兄動則難化愚頑；巡察四方，路空則多憂驚怪。&lt;/b&gt;&lt;/span&gt;</v>
      </c>
    </row>
    <row r="56" spans="3:6" ht="54">
      <c r="C56" s="11" t="s">
        <v>2428</v>
      </c>
      <c r="D56" s="3" t="s">
        <v>1122</v>
      </c>
      <c r="E56" s="3" t="s">
        <v>1124</v>
      </c>
      <c r="F56" s="3" t="str">
        <f t="shared" si="0"/>
        <v>&lt;span&gt;※兄弟也主保守固執、單純質樸、愚鈍頑劣、不懂權巧變化、如比肩特性，如有發動對於人民的請願溝通，或是政務需靈活配合運用，將會非常地僵化難應變，而會被譏為官僚氣重的醬官。&lt;/span&gt;</v>
      </c>
    </row>
    <row r="57" spans="3:6" ht="36">
      <c r="C57" s="11" t="s">
        <v>2429</v>
      </c>
      <c r="D57" s="3" t="s">
        <v>1122</v>
      </c>
      <c r="E57" s="3" t="s">
        <v>1124</v>
      </c>
      <c r="F57" s="3" t="str">
        <f t="shared" si="0"/>
        <v>&lt;span&gt;※若需在外巡察，路空為應爻之卦或應爻逢空亡，此路行程恐多虛驚騷擾，或引導人沒妥善安排行程，造成行程延宕不安等。&lt;/span&gt;</v>
      </c>
    </row>
    <row r="58" spans="3:6" ht="32.4">
      <c r="C58" s="10" t="s">
        <v>2430</v>
      </c>
      <c r="D58" s="20" t="s">
        <v>1120</v>
      </c>
      <c r="E58" s="20" t="s">
        <v>1123</v>
      </c>
      <c r="F58" s="3" t="str">
        <f t="shared" si="0"/>
        <v>&lt;span&gt;&lt;b&gt;出征剿捕福德興，而寇賊殲亡。 鎮守邊陲卦爻靜，而華夷安泰。&lt;/b&gt;&lt;/span&gt;</v>
      </c>
    </row>
    <row r="59" spans="3:6" ht="36">
      <c r="C59" s="11" t="s">
        <v>2431</v>
      </c>
      <c r="D59" s="3" t="s">
        <v>1122</v>
      </c>
      <c r="E59" s="3" t="s">
        <v>1124</v>
      </c>
      <c r="F59" s="3" t="str">
        <f t="shared" si="0"/>
        <v>&lt;span&gt;※若是出外征討、談判、參加會議，則又是要以子孫為主角，子孫旺動則此行可壓制對方，使對方屈服於我方條件要求而功成圓滿。&lt;/span&gt;</v>
      </c>
    </row>
    <row r="60" spans="3:6" ht="36">
      <c r="C60" s="11" t="s">
        <v>2432</v>
      </c>
      <c r="D60" s="3" t="s">
        <v>1122</v>
      </c>
      <c r="E60" s="3" t="s">
        <v>1124</v>
      </c>
      <c r="F60" s="3" t="str">
        <f t="shared" si="0"/>
        <v>&lt;span&gt;※若是外派於鎮守邊疆地區或它國使節，則卦中宜安靜不要有動爻產生，則境外無事平穩可保安康。&lt;/span&gt;</v>
      </c>
    </row>
    <row r="61" spans="3:6" ht="32.4">
      <c r="C61" s="10" t="s">
        <v>2433</v>
      </c>
      <c r="D61" s="20" t="s">
        <v>1120</v>
      </c>
      <c r="E61" s="20" t="s">
        <v>1123</v>
      </c>
      <c r="F61" s="3" t="str">
        <f t="shared" si="0"/>
        <v>&lt;span&gt;&lt;b&gt;奏陳諫諍，那堪太歲刑沖；僧道醫官，豈可文書發動。&lt;/b&gt;&lt;/span&gt;</v>
      </c>
    </row>
    <row r="62" spans="3:6" ht="54">
      <c r="C62" s="11" t="s">
        <v>2434</v>
      </c>
      <c r="D62" s="3" t="s">
        <v>1122</v>
      </c>
      <c r="E62" s="3" t="s">
        <v>1124</v>
      </c>
      <c r="F62" s="3" t="str">
        <f t="shared" si="0"/>
        <v>&lt;span&gt;※要提報計畫書、規劃案、新法案等報告，不宜歲運年干來沖剋官星、父母或世爻，為長官會有因人廢事、見人反對的偏見，當是事事不順眼、件件都阻隔挑惕的狀況。&lt;/span&gt;</v>
      </c>
    </row>
    <row r="63" spans="3:6" ht="54">
      <c r="C63" s="11" t="s">
        <v>2435</v>
      </c>
      <c r="D63" s="3" t="s">
        <v>1122</v>
      </c>
      <c r="E63" s="3" t="s">
        <v>1124</v>
      </c>
      <c r="F63" s="3" t="str">
        <f t="shared" si="0"/>
        <v>&lt;span&gt;※若是派任醫務人員或是宗教寺廟的管理，均需以子孫為重，才能有此因緣來適任，因此最不宜父母被生動旺剋傷子孫，此一職務恐會有困難。&lt;/span&gt;</v>
      </c>
    </row>
    <row r="64" spans="3:6" ht="18">
      <c r="C64" s="11" t="s">
        <v>2436</v>
      </c>
      <c r="D64" s="3" t="s">
        <v>1122</v>
      </c>
      <c r="E64" s="3" t="s">
        <v>1124</v>
      </c>
      <c r="F64" s="3" t="str">
        <f t="shared" si="0"/>
        <v>&lt;span&gt;但隨職分以推詳，可識仕途之否泰。&lt;/span&gt;</v>
      </c>
    </row>
  </sheetData>
  <phoneticPr fontId="1"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CFEFC-D2B8-403B-9FBC-69177881EBBB}">
  <sheetPr codeName="工作表1"/>
  <dimension ref="B1:F81"/>
  <sheetViews>
    <sheetView topLeftCell="C1" workbookViewId="0">
      <selection activeCell="F81" sqref="F1:F81"/>
    </sheetView>
  </sheetViews>
  <sheetFormatPr defaultRowHeight="16.2"/>
  <cols>
    <col min="2" max="2" width="33" customWidth="1"/>
    <col min="3" max="3" width="77.88671875" style="3" customWidth="1"/>
    <col min="4" max="4" width="12" style="3" customWidth="1"/>
    <col min="5" max="5" width="12.5546875" style="3" customWidth="1"/>
    <col min="6" max="6" width="72" style="3" customWidth="1"/>
  </cols>
  <sheetData>
    <row r="1" spans="2:6" ht="18">
      <c r="B1" t="s">
        <v>1264</v>
      </c>
      <c r="C1" s="9" t="s">
        <v>3789</v>
      </c>
      <c r="D1" s="20" t="s">
        <v>1120</v>
      </c>
      <c r="E1" s="20" t="s">
        <v>1123</v>
      </c>
      <c r="F1" s="3" t="str">
        <f>D1&amp;C1&amp;E1</f>
        <v>&lt;span&gt;&lt;b&gt;【十六論、求名 】&lt;/b&gt;&lt;/span&gt;</v>
      </c>
    </row>
    <row r="2" spans="2:6" ht="18">
      <c r="B2" t="s">
        <v>1265</v>
      </c>
      <c r="C2" s="9" t="s">
        <v>1125</v>
      </c>
      <c r="D2" s="20" t="s">
        <v>1120</v>
      </c>
      <c r="E2" s="20" t="s">
        <v>1123</v>
      </c>
      <c r="F2" s="3" t="str">
        <f>D2&amp;C2&amp;E2</f>
        <v>&lt;span&gt;&lt;b&gt;『導讀註解說明』&lt;/b&gt;&lt;/span&gt;</v>
      </c>
    </row>
    <row r="3" spans="2:6" ht="54">
      <c r="B3" t="s">
        <v>1266</v>
      </c>
      <c r="C3" s="11" t="s">
        <v>2311</v>
      </c>
      <c r="D3" s="3" t="s">
        <v>1122</v>
      </c>
      <c r="E3" s="3" t="s">
        <v>1124</v>
      </c>
      <c r="F3" s="3" t="str">
        <f t="shared" ref="F3:F66" si="0">D3&amp;C3&amp;E3</f>
        <v>&lt;span&gt;古今環境的不同，在總論33個章節中，其實和現今大家有興趣的大概只剩十餘個了，除了上述病症、病體、醫藥跟個人有關係，接著就是此篇「求名」了。&lt;/span&gt;</v>
      </c>
    </row>
    <row r="4" spans="2:6" ht="36">
      <c r="B4" t="s">
        <v>1267</v>
      </c>
      <c r="C4" s="11" t="s">
        <v>2312</v>
      </c>
      <c r="D4" s="3" t="s">
        <v>1122</v>
      </c>
      <c r="E4" s="3" t="s">
        <v>1124</v>
      </c>
      <c r="F4" s="3" t="str">
        <f t="shared" si="0"/>
        <v>&lt;span&gt;求名為求取功名，當然就是有心要往政府公職發展的論述，一般想要準備考取公職是以此篇批解為主。&lt;/span&gt;</v>
      </c>
    </row>
    <row r="5" spans="2:6" ht="36">
      <c r="B5" t="s">
        <v>1268</v>
      </c>
      <c r="C5" s="11" t="s">
        <v>2313</v>
      </c>
      <c r="D5" s="3" t="s">
        <v>1122</v>
      </c>
      <c r="E5" s="3" t="s">
        <v>1124</v>
      </c>
      <c r="F5" s="3" t="str">
        <f t="shared" si="0"/>
        <v>&lt;span&gt;若是想要來選舉當民意代表，只能稍做參考，可惜古代沒有選舉這一項，原作當然缺失沒論述了。&lt;/span&gt;</v>
      </c>
    </row>
    <row r="6" spans="2:6" ht="36">
      <c r="B6" t="s">
        <v>1269</v>
      </c>
      <c r="C6" s="11" t="s">
        <v>2314</v>
      </c>
      <c r="D6" s="3" t="s">
        <v>1122</v>
      </c>
      <c r="E6" s="3" t="s">
        <v>1124</v>
      </c>
      <c r="F6" s="3" t="str">
        <f t="shared" si="0"/>
        <v>&lt;span&gt;另現今社會多元發展，已非只有公職當官一途，要往其他機關學校任職做研究，或大公司當文職行政管理，也可以此篇為批論。 &lt;/span&gt;</v>
      </c>
    </row>
    <row r="7" spans="2:6" ht="18">
      <c r="B7" t="s">
        <v>1270</v>
      </c>
      <c r="C7" s="36"/>
      <c r="D7" s="3" t="s">
        <v>1122</v>
      </c>
      <c r="E7" s="3" t="s">
        <v>1124</v>
      </c>
      <c r="F7" s="3" t="str">
        <f t="shared" si="0"/>
        <v>&lt;span&gt;&lt;/span&gt;</v>
      </c>
    </row>
    <row r="8" spans="2:6" ht="32.4">
      <c r="B8" t="s">
        <v>1414</v>
      </c>
      <c r="C8" s="9" t="s">
        <v>2315</v>
      </c>
      <c r="D8" s="20" t="s">
        <v>1120</v>
      </c>
      <c r="E8" s="20" t="s">
        <v>1123</v>
      </c>
      <c r="F8" s="3" t="str">
        <f t="shared" si="0"/>
        <v>&lt;span&gt;&lt;b&gt;＊＊ 卜求求名，要先瞭解「六親」的用神分類定義來論起 ＊＊&lt;/b&gt;&lt;/span&gt;</v>
      </c>
    </row>
    <row r="9" spans="2:6" ht="72">
      <c r="B9" t="s">
        <v>1416</v>
      </c>
      <c r="C9" s="11" t="s">
        <v>2316</v>
      </c>
      <c r="D9" s="3" t="s">
        <v>1122</v>
      </c>
      <c r="E9" s="3" t="s">
        <v>1124</v>
      </c>
      <c r="F9" s="3" t="str">
        <f t="shared" si="0"/>
        <v>&lt;span&gt;此篇用神和上述有很大的不同，大家可以體會六親分類應用的廣泛靈活性，子孫在上述論述都是福神吉星，但是在此篇則是為凶星了，所以瞭解易經在「定義」運用上的變化，是整個解卦的主軸非常地重要。&lt;/span&gt;</v>
      </c>
    </row>
    <row r="10" spans="2:6" ht="32.4">
      <c r="B10" t="s">
        <v>1417</v>
      </c>
      <c r="C10" s="11" t="s">
        <v>2317</v>
      </c>
      <c r="D10" s="3" t="s">
        <v>1122</v>
      </c>
      <c r="E10" s="3" t="s">
        <v>1124</v>
      </c>
      <c r="F10" s="3" t="str">
        <f t="shared" si="0"/>
        <v>&lt;span&gt;「官鬼」為用神，主公務職位、勝任升遷、同儕和睦、處事有方等。&lt;/span&gt;</v>
      </c>
    </row>
    <row r="11" spans="2:6" ht="32.4">
      <c r="B11" t="s">
        <v>1418</v>
      </c>
      <c r="C11" s="11" t="s">
        <v>2318</v>
      </c>
      <c r="D11" s="3" t="s">
        <v>1122</v>
      </c>
      <c r="E11" s="3" t="s">
        <v>1124</v>
      </c>
      <c r="F11" s="3" t="str">
        <f t="shared" si="0"/>
        <v>&lt;span&gt;「父母」為原神，主讀書考試、論述著作、長官提拔、貴人相助等。&lt;/span&gt;</v>
      </c>
    </row>
    <row r="12" spans="2:6" ht="36">
      <c r="B12" t="s">
        <v>1419</v>
      </c>
      <c r="C12" s="11" t="s">
        <v>2319</v>
      </c>
      <c r="D12" s="3" t="s">
        <v>1122</v>
      </c>
      <c r="E12" s="3" t="s">
        <v>1124</v>
      </c>
      <c r="F12" s="3" t="str">
        <f t="shared" si="0"/>
        <v>&lt;span&gt;「子孫」為仇神，主任性幼稚、口舌是非、亂發議論、沖犯長官，主剋官鬼為仇神。&lt;/span&gt;</v>
      </c>
    </row>
    <row r="13" spans="2:6" ht="36">
      <c r="B13" t="s">
        <v>1276</v>
      </c>
      <c r="C13" s="11" t="s">
        <v>2320</v>
      </c>
      <c r="D13" s="3" t="s">
        <v>1122</v>
      </c>
      <c r="E13" s="3" t="s">
        <v>1124</v>
      </c>
      <c r="F13" s="3" t="str">
        <f t="shared" si="0"/>
        <v>&lt;span&gt;「妻財」為忌神，主重財利、好享受、易受外緣影響而心雜亂、違法犯紀，主剋父母為忌神。&lt;/span&gt;</v>
      </c>
    </row>
    <row r="14" spans="2:6" ht="18">
      <c r="B14" t="s">
        <v>1277</v>
      </c>
      <c r="C14" s="11" t="s">
        <v>2321</v>
      </c>
      <c r="D14" s="3" t="s">
        <v>1122</v>
      </c>
      <c r="E14" s="3" t="s">
        <v>1124</v>
      </c>
      <c r="F14" s="3" t="str">
        <f t="shared" si="0"/>
        <v>&lt;span&gt;「兄弟」為閒神，主親友干擾、感情糾葛、關說要求等。&lt;/span&gt;</v>
      </c>
    </row>
    <row r="15" spans="2:6" ht="36">
      <c r="B15" t="s">
        <v>1278</v>
      </c>
      <c r="C15" s="11" t="s">
        <v>2322</v>
      </c>
      <c r="D15" s="3" t="s">
        <v>1122</v>
      </c>
      <c r="E15" s="3" t="s">
        <v>1124</v>
      </c>
      <c r="F15" s="3" t="str">
        <f t="shared" si="0"/>
        <v>&lt;span&gt;六親轉十吉凶星宿的定義運用，在此篇也非常地重要，可更加清楚地判別星宿在卦爻上，的吉凶旺衰變化。&lt;/span&gt;</v>
      </c>
    </row>
    <row r="16" spans="2:6" ht="32.4">
      <c r="B16" t="s">
        <v>1279</v>
      </c>
      <c r="C16" s="11" t="s">
        <v>2323</v>
      </c>
      <c r="D16" s="3" t="s">
        <v>1122</v>
      </c>
      <c r="E16" s="3" t="s">
        <v>1124</v>
      </c>
      <c r="F16" s="3" t="str">
        <f t="shared" si="0"/>
        <v>&lt;span&gt;「官鬼」為用神，吉星、正官，吉凶參半偏凶星、（偏官）七殺。&lt;/span&gt;</v>
      </c>
    </row>
    <row r="17" spans="2:6" ht="18">
      <c r="B17" t="s">
        <v>1280</v>
      </c>
      <c r="C17" s="11" t="s">
        <v>2324</v>
      </c>
      <c r="D17" s="3" t="s">
        <v>1122</v>
      </c>
      <c r="E17" s="3" t="s">
        <v>1124</v>
      </c>
      <c r="F17" s="3" t="str">
        <f t="shared" si="0"/>
        <v>&lt;span&gt;「父母」為原神，吉星、正印，凶星、（梟神）偏印。&lt;/span&gt;</v>
      </c>
    </row>
    <row r="18" spans="2:6" ht="18">
      <c r="B18" t="s">
        <v>1281</v>
      </c>
      <c r="C18" s="11" t="s">
        <v>2325</v>
      </c>
      <c r="D18" s="3" t="s">
        <v>1122</v>
      </c>
      <c r="E18" s="3" t="s">
        <v>1124</v>
      </c>
      <c r="F18" s="3" t="str">
        <f t="shared" si="0"/>
        <v>&lt;span&gt;「子孫」為仇神，吉星、食神，凶星、傷官。&lt;/span&gt;</v>
      </c>
    </row>
    <row r="19" spans="2:6" ht="18">
      <c r="B19" t="s">
        <v>1282</v>
      </c>
      <c r="C19" s="11" t="s">
        <v>2326</v>
      </c>
      <c r="D19" s="3" t="s">
        <v>1122</v>
      </c>
      <c r="E19" s="3" t="s">
        <v>1124</v>
      </c>
      <c r="F19" s="3" t="str">
        <f t="shared" si="0"/>
        <v>&lt;span&gt;「妻財」為忌神，吉星、正財，吉凶參半偏吉星、偏財。&lt;/span&gt;</v>
      </c>
    </row>
    <row r="20" spans="2:6" ht="18">
      <c r="B20" t="s">
        <v>1283</v>
      </c>
      <c r="C20" s="11" t="s">
        <v>2327</v>
      </c>
      <c r="D20" s="3" t="s">
        <v>1122</v>
      </c>
      <c r="E20" s="3" t="s">
        <v>1124</v>
      </c>
      <c r="F20" s="3" t="str">
        <f t="shared" si="0"/>
        <v>&lt;span&gt;「兄弟」為閒神，吉凶參半、比肩，凶星、劫財。&lt;/span&gt;</v>
      </c>
    </row>
    <row r="21" spans="2:6" ht="18">
      <c r="B21" t="s">
        <v>1284</v>
      </c>
      <c r="C21" s="9" t="s">
        <v>1145</v>
      </c>
      <c r="D21" s="20" t="s">
        <v>1120</v>
      </c>
      <c r="E21" s="20" t="s">
        <v>1123</v>
      </c>
      <c r="F21" s="3" t="str">
        <f t="shared" si="0"/>
        <v>&lt;span&gt;&lt;b&gt;『白話批解如下』&lt;/b&gt;&lt;/span&gt;</v>
      </c>
    </row>
    <row r="22" spans="2:6" ht="36">
      <c r="B22" t="s">
        <v>1285</v>
      </c>
      <c r="C22" s="10" t="s">
        <v>2328</v>
      </c>
      <c r="D22" s="20" t="s">
        <v>1120</v>
      </c>
      <c r="E22" s="20" t="s">
        <v>1123</v>
      </c>
      <c r="F22" s="3" t="str">
        <f t="shared" si="0"/>
        <v>&lt;span&gt;&lt;b&gt;書讀五車，固欲致身于廓廊，胸藏萬卷，肯甘遯跡于邱園。要相國家，當詳易卦。&lt;/b&gt;&lt;/span&gt;</v>
      </c>
    </row>
    <row r="23" spans="2:6" ht="72">
      <c r="B23" t="s">
        <v>1286</v>
      </c>
      <c r="C23" s="11" t="s">
        <v>2329</v>
      </c>
      <c r="D23" s="3" t="s">
        <v>1122</v>
      </c>
      <c r="E23" s="3" t="s">
        <v>1124</v>
      </c>
      <c r="F23" s="3" t="str">
        <f t="shared" si="0"/>
        <v>&lt;span&gt;※古時為士農工商社會型態單純，不像現今多元複雜，讀書已成為全民必須受的教育，不像以往十年寒窗就是為了考試任官，而可有更多的選擇發展，因此建議需將六親轉成為十吉凶星宿來判斷，對於卦爻中的旺衰發展，會更加地清楚明白。&lt;/span&gt;</v>
      </c>
    </row>
    <row r="24" spans="2:6" ht="32.4">
      <c r="B24" t="s">
        <v>1287</v>
      </c>
      <c r="C24" s="10" t="s">
        <v>2330</v>
      </c>
      <c r="D24" s="20" t="s">
        <v>1120</v>
      </c>
      <c r="E24" s="20" t="s">
        <v>1123</v>
      </c>
      <c r="F24" s="3" t="str">
        <f t="shared" si="0"/>
        <v>&lt;span&gt;&lt;b&gt;父爻旺相．文成擲地金聲；鬼位興隆，家報泥金捷喜。&lt;/b&gt;&lt;/span&gt;</v>
      </c>
    </row>
    <row r="25" spans="2:6" ht="54">
      <c r="B25" t="s">
        <v>1288</v>
      </c>
      <c r="C25" s="11" t="s">
        <v>2331</v>
      </c>
      <c r="D25" s="3" t="s">
        <v>1122</v>
      </c>
      <c r="E25" s="3" t="s">
        <v>1124</v>
      </c>
      <c r="F25" s="3" t="str">
        <f t="shared" si="0"/>
        <v>&lt;span&gt;※想要能有更高的職位發展，讀書學習必是第一要件，首看以父母為重，父母被生助旺相，則心性安穩、聰明智慧、學習讀書沈穩，考試論述自然可文思泉湧得心應手，榜上有名學歷證照節節可得。&lt;/span&gt;</v>
      </c>
    </row>
    <row r="26" spans="2:6" ht="36">
      <c r="B26" t="s">
        <v>1289</v>
      </c>
      <c r="C26" s="11" t="s">
        <v>2332</v>
      </c>
      <c r="D26" s="3" t="s">
        <v>1122</v>
      </c>
      <c r="E26" s="3" t="s">
        <v>1124</v>
      </c>
      <c r="F26" s="3" t="str">
        <f t="shared" si="0"/>
        <v>&lt;span&gt;※官鬼被生助旺相，則公務職位垂手可得，稱職升任表現有加光耀門眉。&lt;/span&gt;</v>
      </c>
    </row>
    <row r="27" spans="2:6" ht="32.4">
      <c r="B27" t="s">
        <v>1290</v>
      </c>
      <c r="C27" s="10" t="s">
        <v>2333</v>
      </c>
      <c r="D27" s="20" t="s">
        <v>1120</v>
      </c>
      <c r="E27" s="20" t="s">
        <v>1123</v>
      </c>
      <c r="F27" s="3" t="str">
        <f t="shared" si="0"/>
        <v>&lt;span&gt;&lt;b&gt;財若交重，休望青錢之中選；福如發動，難期金榜之題名。&lt;/b&gt;&lt;/span&gt;</v>
      </c>
    </row>
    <row r="28" spans="2:6" ht="36">
      <c r="B28" t="s">
        <v>1291</v>
      </c>
      <c r="C28" s="11" t="s">
        <v>2334</v>
      </c>
      <c r="D28" s="3" t="s">
        <v>1122</v>
      </c>
      <c r="E28" s="3" t="s">
        <v>1124</v>
      </c>
      <c r="F28" s="3" t="str">
        <f t="shared" si="0"/>
        <v>&lt;span&gt;※妻財會剋傷父母，動爻或旺相主學問不佳、考試心亂、貴人不現、難登榜名中選。&lt;/span&gt;</v>
      </c>
    </row>
    <row r="29" spans="2:6" ht="36">
      <c r="B29" t="s">
        <v>1292</v>
      </c>
      <c r="C29" s="11" t="s">
        <v>2335</v>
      </c>
      <c r="D29" s="3" t="s">
        <v>1122</v>
      </c>
      <c r="E29" s="3" t="s">
        <v>1124</v>
      </c>
      <c r="F29" s="3" t="str">
        <f t="shared" si="0"/>
        <v>&lt;span&gt;※子孫會剋傷官鬼，動爻或旺相主官運不濟、恣情任性、業力現前、長官不合。&lt;/span&gt;</v>
      </c>
    </row>
    <row r="30" spans="2:6" ht="32.4">
      <c r="B30" t="s">
        <v>1293</v>
      </c>
      <c r="C30" s="10" t="s">
        <v>2336</v>
      </c>
      <c r="D30" s="20" t="s">
        <v>1120</v>
      </c>
      <c r="E30" s="20" t="s">
        <v>1123</v>
      </c>
      <c r="F30" s="3" t="str">
        <f t="shared" si="0"/>
        <v>&lt;span&gt;&lt;b&gt;兄弟同經，乃奪標之惡客；日辰輔德，實勸駕之良朋。&lt;/b&gt;&lt;/span&gt;</v>
      </c>
    </row>
    <row r="31" spans="2:6" ht="18">
      <c r="B31" t="s">
        <v>1294</v>
      </c>
      <c r="C31" s="11" t="s">
        <v>2337</v>
      </c>
      <c r="D31" s="3" t="s">
        <v>1122</v>
      </c>
      <c r="E31" s="3" t="s">
        <v>1124</v>
      </c>
      <c r="F31" s="3" t="str">
        <f t="shared" si="0"/>
        <v>&lt;span&gt;※兄弟表同儕朋友的相處競爭，動爻或旺相有一好一壞。&lt;/span&gt;</v>
      </c>
    </row>
    <row r="32" spans="2:6" ht="36">
      <c r="B32" t="s">
        <v>1295</v>
      </c>
      <c r="C32" s="11" t="s">
        <v>2338</v>
      </c>
      <c r="D32" s="3" t="s">
        <v>1122</v>
      </c>
      <c r="E32" s="3" t="s">
        <v>1124</v>
      </c>
      <c r="F32" s="3" t="str">
        <f t="shared" si="0"/>
        <v>&lt;span&gt;好者，剋妻財可降低慾望享受，增加同輩的競爭壓力，並且堅定意志積極向上而有所成。&lt;/span&gt;</v>
      </c>
    </row>
    <row r="33" spans="2:6" ht="36">
      <c r="B33" t="s">
        <v>1296</v>
      </c>
      <c r="C33" s="11" t="s">
        <v>2339</v>
      </c>
      <c r="D33" s="3" t="s">
        <v>1122</v>
      </c>
      <c r="E33" s="3" t="s">
        <v>1124</v>
      </c>
      <c r="F33" s="3" t="str">
        <f t="shared" si="0"/>
        <v>&lt;span&gt;壞者，生助子孫多有事非口舌，同儕之間嫉妒排擠，暗箭黑函中傷不斷。要判斷吉凶可由十星宿或是世爻的互動旺衰來取決。&lt;/span&gt;</v>
      </c>
    </row>
    <row r="34" spans="2:6" ht="36">
      <c r="C34" s="11" t="s">
        <v>2340</v>
      </c>
      <c r="D34" s="3" t="s">
        <v>1122</v>
      </c>
      <c r="E34" s="3" t="s">
        <v>1124</v>
      </c>
      <c r="F34" s="3" t="str">
        <f t="shared" si="0"/>
        <v>&lt;span&gt;※日辰為外力、外友來生助世爻，卦中兄弟爻可來相助良性競爭，雖常有錚諫之詞但良言苦口，總是對我有很大的提醒幫助。&lt;/span&gt;</v>
      </c>
    </row>
    <row r="35" spans="2:6" ht="32.4">
      <c r="C35" s="10" t="s">
        <v>2341</v>
      </c>
      <c r="D35" s="20" t="s">
        <v>1120</v>
      </c>
      <c r="E35" s="20" t="s">
        <v>1123</v>
      </c>
      <c r="F35" s="3" t="str">
        <f t="shared" si="0"/>
        <v>&lt;span&gt;&lt;b&gt;兩用相沖，題目生疏而不熟；六爻競發，功名恍惚以難成。&lt;/b&gt;&lt;/span&gt;</v>
      </c>
    </row>
    <row r="36" spans="2:6" ht="36">
      <c r="C36" s="11" t="s">
        <v>2342</v>
      </c>
      <c r="D36" s="3" t="s">
        <v>1122</v>
      </c>
      <c r="E36" s="3" t="s">
        <v>1124</v>
      </c>
      <c r="F36" s="3" t="str">
        <f t="shared" si="0"/>
        <v>&lt;span&gt;※卦中出現雙父母用神且又相沖，如辰戌、丑未沖為自我矛盾相剋傷，恐有考題生疏不熟難以順手應試，或誤解考題詞不達意。&lt;/span&gt;</v>
      </c>
    </row>
    <row r="37" spans="2:6" ht="36">
      <c r="C37" s="11" t="s">
        <v>2343</v>
      </c>
      <c r="D37" s="3" t="s">
        <v>1122</v>
      </c>
      <c r="E37" s="3" t="s">
        <v>1124</v>
      </c>
      <c r="F37" s="3" t="str">
        <f t="shared" si="0"/>
        <v>&lt;span&gt;※卦中六爻切忌亂發動，動爻如有三四爻以上，則事亂干擾、心思雜亂不定、外事影響，此求名任職事恐難成。&lt;/span&gt;</v>
      </c>
    </row>
    <row r="38" spans="2:6" ht="32.4">
      <c r="C38" s="10" t="s">
        <v>2344</v>
      </c>
      <c r="D38" s="20" t="s">
        <v>1120</v>
      </c>
      <c r="E38" s="20" t="s">
        <v>1123</v>
      </c>
      <c r="F38" s="3" t="str">
        <f t="shared" si="0"/>
        <v>&lt;span&gt;&lt;b&gt;月剋文書，程式背而不中，世傷官剋，仕路窒而不通。&lt;/b&gt;&lt;/span&gt;</v>
      </c>
    </row>
    <row r="39" spans="2:6" ht="36">
      <c r="C39" s="11" t="s">
        <v>2345</v>
      </c>
      <c r="D39" s="3" t="s">
        <v>1122</v>
      </c>
      <c r="E39" s="3" t="s">
        <v>1124</v>
      </c>
      <c r="F39" s="3" t="str">
        <f t="shared" si="0"/>
        <v>&lt;span&gt;※月建來剋父母，為所背的文章、考題沒猜中，或是老師旁人所提議的考題亦沒中。&lt;/span&gt;</v>
      </c>
    </row>
    <row r="40" spans="2:6" ht="54">
      <c r="C40" s="11" t="s">
        <v>2346</v>
      </c>
      <c r="D40" s="3" t="s">
        <v>1122</v>
      </c>
      <c r="E40" s="3" t="s">
        <v>1124</v>
      </c>
      <c r="F40" s="3" t="str">
        <f t="shared" si="0"/>
        <v>&lt;span&gt;※世爻為我方氣運，若被剋傷衰相，甚至為兄弟被官鬼所剋，則為本身資質遲鈍，雖有志於公職，但心有餘而力不成與求名公職無緣難成。&lt;/span&gt;</v>
      </c>
    </row>
    <row r="41" spans="2:6" ht="32.4">
      <c r="C41" s="10" t="s">
        <v>2347</v>
      </c>
      <c r="D41" s="20" t="s">
        <v>1120</v>
      </c>
      <c r="E41" s="20" t="s">
        <v>1123</v>
      </c>
      <c r="F41" s="3" t="str">
        <f t="shared" si="0"/>
        <v>&lt;span&gt;&lt;b&gt;妻財助鬼父爻空，可圖僥倖；福德變官身位合，亦忝科名。&lt;/b&gt;&lt;/span&gt;</v>
      </c>
    </row>
    <row r="42" spans="2:6" ht="48.6">
      <c r="C42" s="11" t="s">
        <v>2348</v>
      </c>
      <c r="D42" s="3" t="s">
        <v>1122</v>
      </c>
      <c r="E42" s="3" t="s">
        <v>1124</v>
      </c>
      <c r="F42" s="3" t="str">
        <f t="shared" si="0"/>
        <v>&lt;span&gt;※妻財本會剋父母，但若鄰近官鬼，可得貪生忘剋之力，為財生官、官生父有莫明貴人相助，雖本身實力不強但僥倖考運過關而上榜。&lt;/span&gt;</v>
      </c>
    </row>
    <row r="43" spans="2:6" ht="36">
      <c r="C43" s="11" t="s">
        <v>2349</v>
      </c>
      <c r="D43" s="3" t="s">
        <v>1122</v>
      </c>
      <c r="E43" s="3" t="s">
        <v>1124</v>
      </c>
      <c r="F43" s="3" t="str">
        <f t="shared" si="0"/>
        <v>&lt;span&gt;※子孫本剋官鬼，但若子孫動化為官鬼，則官星仍為旺相，雖自視傲物仍才華洋溢可被重用為官。&lt;/span&gt;</v>
      </c>
    </row>
    <row r="44" spans="2:6" ht="32.4">
      <c r="C44" s="10" t="s">
        <v>2350</v>
      </c>
      <c r="D44" s="20" t="s">
        <v>1120</v>
      </c>
      <c r="E44" s="20" t="s">
        <v>1123</v>
      </c>
      <c r="F44" s="3" t="str">
        <f t="shared" si="0"/>
        <v>&lt;span&gt;&lt;b&gt;出現無情，難遂青雲之志；伏藏有用，終辭白屋之人。&lt;/b&gt;&lt;/span&gt;</v>
      </c>
    </row>
    <row r="45" spans="2:6" ht="36">
      <c r="C45" s="11" t="s">
        <v>2351</v>
      </c>
      <c r="D45" s="3" t="s">
        <v>1122</v>
      </c>
      <c r="E45" s="3" t="s">
        <v>1124</v>
      </c>
      <c r="F45" s="3" t="str">
        <f t="shared" si="0"/>
        <v>&lt;span&gt;※用神官星被忌神子孫無情剋傷，公門官職難有此福份發展，青雲之志難以實現。&lt;/span&gt;</v>
      </c>
    </row>
    <row r="46" spans="2:6" ht="54">
      <c r="C46" s="11" t="s">
        <v>2352</v>
      </c>
      <c r="D46" s="3" t="s">
        <v>1122</v>
      </c>
      <c r="E46" s="3" t="s">
        <v>1124</v>
      </c>
      <c r="F46" s="3" t="str">
        <f t="shared" si="0"/>
        <v>&lt;span&gt;※若官星伏藏沒在卦爻中出現，但是有逢到動爻日月來生助，終究還是可以從伏神來飛出，為有才華能力只是隱伏於鄉野之中，終究會受到賞識或推薦，而出來任官發揮所長。&lt;/span&gt;</v>
      </c>
    </row>
    <row r="47" spans="2:6" ht="18">
      <c r="C47" s="10" t="s">
        <v>2353</v>
      </c>
      <c r="D47" s="20" t="s">
        <v>1120</v>
      </c>
      <c r="E47" s="20" t="s">
        <v>1123</v>
      </c>
      <c r="F47" s="3" t="str">
        <f t="shared" si="0"/>
        <v>&lt;span&gt;&lt;b&gt;月建剋身當被責，財如生世必幫糧。&lt;/b&gt;&lt;/span&gt;</v>
      </c>
    </row>
    <row r="48" spans="2:6" ht="36">
      <c r="C48" s="11" t="s">
        <v>2354</v>
      </c>
      <c r="D48" s="3" t="s">
        <v>1122</v>
      </c>
      <c r="E48" s="3" t="s">
        <v>1124</v>
      </c>
      <c r="F48" s="3" t="str">
        <f t="shared" si="0"/>
        <v>&lt;span&gt;※世爻被月建所剋，為我方遭受到外界指責批評，暫時受到欺壓挫折，待出月之後此番風波應可停歇。&lt;/span&gt;</v>
      </c>
    </row>
    <row r="49" spans="3:6" ht="36">
      <c r="C49" s="11" t="s">
        <v>2355</v>
      </c>
      <c r="D49" s="3" t="s">
        <v>1122</v>
      </c>
      <c r="E49" s="3" t="s">
        <v>1124</v>
      </c>
      <c r="F49" s="3" t="str">
        <f t="shared" si="0"/>
        <v>&lt;span&gt;※世爻被妻財所生，為我方可得到他人的錢財捐助支持，如政治獻金或是獎學金等贊助。&lt;/span&gt;</v>
      </c>
    </row>
    <row r="50" spans="3:6" ht="32.4">
      <c r="C50" s="10" t="s">
        <v>2356</v>
      </c>
      <c r="D50" s="20" t="s">
        <v>1120</v>
      </c>
      <c r="E50" s="20" t="s">
        <v>1123</v>
      </c>
      <c r="F50" s="3" t="str">
        <f t="shared" si="0"/>
        <v>&lt;span&gt;&lt;b&gt;父官三合相逢，連科及弟；龍虎二爻俱動，一舉成名。&lt;/b&gt;&lt;/span&gt;</v>
      </c>
    </row>
    <row r="51" spans="3:6" ht="36">
      <c r="C51" s="11" t="s">
        <v>2357</v>
      </c>
      <c r="D51" s="3" t="s">
        <v>1122</v>
      </c>
      <c r="E51" s="3" t="s">
        <v>1124</v>
      </c>
      <c r="F51" s="3" t="str">
        <f t="shared" si="0"/>
        <v>&lt;span&gt;※世爻父母、官星若成三合局，表示官運旺盛因緣成熟，家中家人有連科及第，都能在仕場上官運順遂。&lt;/span&gt;</v>
      </c>
    </row>
    <row r="52" spans="3:6" ht="36">
      <c r="C52" s="11" t="s">
        <v>2358</v>
      </c>
      <c r="D52" s="3" t="s">
        <v>1122</v>
      </c>
      <c r="E52" s="3" t="s">
        <v>1124</v>
      </c>
      <c r="F52" s="3" t="str">
        <f t="shared" si="0"/>
        <v>&lt;span&gt;※卦中青龍主喜事、白虎主旺動，雙爻俱動為龍虎迎門，十年寒窗一舉成名。&lt;/span&gt;</v>
      </c>
    </row>
    <row r="53" spans="3:6" ht="32.4">
      <c r="C53" s="10" t="s">
        <v>2359</v>
      </c>
      <c r="D53" s="20" t="s">
        <v>1120</v>
      </c>
      <c r="E53" s="20" t="s">
        <v>1123</v>
      </c>
      <c r="F53" s="3" t="str">
        <f t="shared" si="0"/>
        <v>&lt;span&gt;&lt;b&gt;殺化生身之鬼，恐發青衣；歲加有氣之官，終登黃甲。&lt;/b&gt;&lt;/span&gt;</v>
      </c>
    </row>
    <row r="54" spans="3:6" ht="36">
      <c r="C54" s="11" t="s">
        <v>2360</v>
      </c>
      <c r="D54" s="3" t="s">
        <v>1122</v>
      </c>
      <c r="E54" s="3" t="s">
        <v>1124</v>
      </c>
      <c r="F54" s="3" t="str">
        <f t="shared" si="0"/>
        <v>&lt;span&gt;※官星動爻變為官星，又來生助世爻，為時運盛大逢迎而來，可得眾人強烈推舉任職，想要拒絕都會很難的。&lt;/span&gt;</v>
      </c>
    </row>
    <row r="55" spans="3:6" ht="36">
      <c r="C55" s="11" t="s">
        <v>2361</v>
      </c>
      <c r="D55" s="3" t="s">
        <v>1122</v>
      </c>
      <c r="E55" s="3" t="s">
        <v>1124</v>
      </c>
      <c r="F55" s="3" t="str">
        <f t="shared" si="0"/>
        <v>&lt;span&gt;※歲運年干可為外在最高政府元首，來生助世爻或官星，可晉升到中央官員，來輔佐元首管理政事。&lt;/span&gt;</v>
      </c>
    </row>
    <row r="56" spans="3:6" ht="32.4">
      <c r="C56" s="10" t="s">
        <v>2362</v>
      </c>
      <c r="D56" s="20" t="s">
        <v>1120</v>
      </c>
      <c r="E56" s="20" t="s">
        <v>1123</v>
      </c>
      <c r="F56" s="3" t="str">
        <f t="shared" si="0"/>
        <v>&lt;span&gt;&lt;b&gt;病阻試期，無故空臨于世位；喜添場屋，有情龍合于身爻。&lt;/b&gt;&lt;/span&gt;</v>
      </c>
    </row>
    <row r="57" spans="3:6" ht="32.4">
      <c r="C57" s="11" t="s">
        <v>2363</v>
      </c>
      <c r="D57" s="3" t="s">
        <v>1122</v>
      </c>
      <c r="E57" s="3" t="s">
        <v>1124</v>
      </c>
      <c r="F57" s="3" t="str">
        <f t="shared" si="0"/>
        <v>&lt;span&gt;※世爻逢空亡，為我方無心任職官門，或是因病來阻擾上任為官。&lt;/span&gt;</v>
      </c>
    </row>
    <row r="58" spans="3:6" ht="36">
      <c r="C58" s="11" t="s">
        <v>2364</v>
      </c>
      <c r="D58" s="3" t="s">
        <v>1122</v>
      </c>
      <c r="E58" s="3" t="s">
        <v>1124</v>
      </c>
      <c r="F58" s="3" t="str">
        <f t="shared" si="0"/>
        <v>&lt;span&gt;※世爻逢青龍或青龍相合世爻，為官場得意還可受到長官欣賞，招為成龍快婿更上層樓。&lt;/span&gt;</v>
      </c>
    </row>
    <row r="59" spans="3:6" ht="18">
      <c r="C59" s="10" t="s">
        <v>2365</v>
      </c>
      <c r="D59" s="20" t="s">
        <v>1120</v>
      </c>
      <c r="E59" s="20" t="s">
        <v>1123</v>
      </c>
      <c r="F59" s="3" t="str">
        <f t="shared" si="0"/>
        <v>&lt;span&gt;&lt;b&gt;財伏逢空，行糧必乏；身興變鬼，來試方成。&lt;/b&gt;&lt;/span&gt;</v>
      </c>
    </row>
    <row r="60" spans="3:6" ht="36">
      <c r="C60" s="11" t="s">
        <v>2366</v>
      </c>
      <c r="D60" s="3" t="s">
        <v>1122</v>
      </c>
      <c r="E60" s="3" t="s">
        <v>1124</v>
      </c>
      <c r="F60" s="3" t="str">
        <f t="shared" si="0"/>
        <v>&lt;span&gt;※妻財為經濟資糧或是他人的捐助獻金，財逢空亡表眾人並不看好認同從政，或經濟枯窘、後濟無力、難有所長、難得支持。&lt;/span&gt;</v>
      </c>
    </row>
    <row r="61" spans="3:6" ht="36">
      <c r="C61" s="11" t="s">
        <v>2367</v>
      </c>
      <c r="D61" s="3" t="s">
        <v>1122</v>
      </c>
      <c r="E61" s="3" t="s">
        <v>1124</v>
      </c>
      <c r="F61" s="3" t="str">
        <f t="shared" si="0"/>
        <v>&lt;span&gt;※世爻為動爻變化為官星，自身心動於官職要勇敢做出來，即可得到眾人的支持而如願。&lt;/span&gt;</v>
      </c>
    </row>
    <row r="62" spans="3:6" ht="32.4">
      <c r="C62" s="10" t="s">
        <v>2368</v>
      </c>
      <c r="D62" s="20" t="s">
        <v>1120</v>
      </c>
      <c r="E62" s="20" t="s">
        <v>1123</v>
      </c>
      <c r="F62" s="3" t="str">
        <f t="shared" si="0"/>
        <v>&lt;span&gt;&lt;b&gt;卦值六沖，此去難題雁塔；爻逢六合，這回必占薦頭。&lt;/b&gt;&lt;/span&gt;</v>
      </c>
    </row>
    <row r="63" spans="3:6" ht="36">
      <c r="C63" s="11" t="s">
        <v>2369</v>
      </c>
      <c r="D63" s="3" t="s">
        <v>1122</v>
      </c>
      <c r="E63" s="3" t="s">
        <v>1124</v>
      </c>
      <c r="F63" s="3" t="str">
        <f t="shared" si="0"/>
        <v>&lt;span&gt;※卦象為六沖世應相沖剋，如八純卦則事多干擾、紛亂不斷、心向不定，任職公門此事難成。&lt;/span&gt;</v>
      </c>
    </row>
    <row r="64" spans="3:6" ht="36">
      <c r="C64" s="11" t="s">
        <v>2370</v>
      </c>
      <c r="D64" s="3" t="s">
        <v>1122</v>
      </c>
      <c r="E64" s="3" t="s">
        <v>1124</v>
      </c>
      <c r="F64" s="3" t="str">
        <f t="shared" si="0"/>
        <v>&lt;span&gt;※世爻逢動爻日月相合，官星旺百姓緣深，可得眾人的喜愛，而被薦舉參與選舉任官。&lt;/span&gt;</v>
      </c>
    </row>
    <row r="65" spans="3:6" ht="32.4">
      <c r="C65" s="10" t="s">
        <v>2371</v>
      </c>
      <c r="D65" s="20" t="s">
        <v>1120</v>
      </c>
      <c r="E65" s="20" t="s">
        <v>1123</v>
      </c>
      <c r="F65" s="3" t="str">
        <f t="shared" si="0"/>
        <v>&lt;span&gt;&lt;b&gt;父旺官衰，可惜劉蕢之下第；父衰官旺，堪嗟張奭之登科。&lt;/b&gt;&lt;/span&gt;</v>
      </c>
    </row>
    <row r="66" spans="3:6" ht="54">
      <c r="C66" s="11" t="s">
        <v>2372</v>
      </c>
      <c r="D66" s="3" t="s">
        <v>1122</v>
      </c>
      <c r="E66" s="3" t="s">
        <v>1124</v>
      </c>
      <c r="F66" s="3" t="str">
        <f t="shared" si="0"/>
        <v>&lt;span&gt;※父母爻旺相主才華洋溢、實力雄厚、有真才實學，但官星衰弱則官運不濟，縱使能考試過門，也難受到長官重用，只能從事冷門不符自己志業的職務。&lt;/span&gt;</v>
      </c>
    </row>
    <row r="67" spans="3:6" ht="36">
      <c r="C67" s="11" t="s">
        <v>2373</v>
      </c>
      <c r="D67" s="3" t="s">
        <v>1122</v>
      </c>
      <c r="E67" s="3" t="s">
        <v>1124</v>
      </c>
      <c r="F67" s="3" t="str">
        <f t="shared" ref="F67:F75" si="1">D67&amp;C67&amp;E67</f>
        <v>&lt;span&gt;※反之父衰官旺，不論學識才華能力如何？或是專長是否符合？只要長官欣賞拉拔，自能官運亨通直上青雲，眾人只能徒呼負負。&lt;/span&gt;</v>
      </c>
    </row>
    <row r="68" spans="3:6" ht="18">
      <c r="C68" s="10" t="s">
        <v>2374</v>
      </c>
      <c r="D68" s="20" t="s">
        <v>1120</v>
      </c>
      <c r="E68" s="20" t="s">
        <v>1123</v>
      </c>
      <c r="F68" s="3" t="str">
        <f t="shared" si="1"/>
        <v>&lt;span&gt;&lt;b&gt;應合日生，必資鶚荐；動傷日剋，還守雞窗。&lt;/b&gt;&lt;/span&gt;</v>
      </c>
    </row>
    <row r="69" spans="3:6" ht="36">
      <c r="C69" s="11" t="s">
        <v>2375</v>
      </c>
      <c r="D69" s="3" t="s">
        <v>1122</v>
      </c>
      <c r="E69" s="3" t="s">
        <v>1124</v>
      </c>
      <c r="F69" s="3" t="str">
        <f t="shared" si="1"/>
        <v>&lt;span&gt;※世爻受到應爻相合或日辰所生，也會遇到莫明的提拔因緣，而任職於公門。&lt;/span&gt;</v>
      </c>
    </row>
    <row r="70" spans="3:6" ht="36">
      <c r="C70" s="11" t="s">
        <v>2376</v>
      </c>
      <c r="D70" s="3" t="s">
        <v>1122</v>
      </c>
      <c r="E70" s="3" t="s">
        <v>1124</v>
      </c>
      <c r="F70" s="3" t="str">
        <f t="shared" si="1"/>
        <v>&lt;span&gt;※世爻受到動爻或日辰所剋傷，總是懷才不遇、龍困淺灘，滿腹經綸難以發揮，只能再繼續困守於三更燈火、五更雞鳴的窗下了。&lt;/span&gt;</v>
      </c>
    </row>
    <row r="71" spans="3:6" ht="32.4">
      <c r="C71" s="10" t="s">
        <v>2377</v>
      </c>
      <c r="D71" s="20" t="s">
        <v>1120</v>
      </c>
      <c r="E71" s="20" t="s">
        <v>1123</v>
      </c>
      <c r="F71" s="3" t="str">
        <f t="shared" si="1"/>
        <v>&lt;span&gt;&lt;b&gt;世動化空用旺，則豹變翻成蝴蝶。身宮化鬼月扶，則鵬程連步蟾宮。&lt;/b&gt;&lt;/span&gt;</v>
      </c>
    </row>
    <row r="72" spans="3:6" ht="54">
      <c r="C72" s="11" t="s">
        <v>2378</v>
      </c>
      <c r="D72" s="3" t="s">
        <v>1122</v>
      </c>
      <c r="E72" s="3" t="s">
        <v>1124</v>
      </c>
      <c r="F72" s="3" t="str">
        <f t="shared" si="1"/>
        <v>&lt;span&gt;※世爻動爻化為空亡變爻，而用神官星旺盛，為自身已無意於此公職，雖然官運仍然亨通，長官仍是器重，但仍是由氣勢雄發的猛豹，退隱到田園山間如蝴蝶般之輕鬆自在。&lt;/span&gt;</v>
      </c>
    </row>
    <row r="73" spans="3:6" ht="54">
      <c r="C73" s="11" t="s">
        <v>2379</v>
      </c>
      <c r="D73" s="3" t="s">
        <v>1122</v>
      </c>
      <c r="E73" s="3" t="s">
        <v>1124</v>
      </c>
      <c r="F73" s="3" t="str">
        <f t="shared" si="1"/>
        <v>&lt;span&gt;※世爻動化為官星，又逢月建來生助，此番機運不同凡響，為心思一動、外緣即挺、你情我願、一拍即合、合作愉快，如嫦娥飛天直上蟾宮般輕飄。&lt;/span&gt;</v>
      </c>
    </row>
    <row r="74" spans="3:6" ht="18">
      <c r="C74" s="11" t="s">
        <v>2380</v>
      </c>
      <c r="D74" s="3" t="s">
        <v>1122</v>
      </c>
      <c r="E74" s="3" t="s">
        <v>1124</v>
      </c>
      <c r="F74" s="3" t="str">
        <f t="shared" si="1"/>
        <v>&lt;span&gt;更詳本主之爻神，方論其人之命運。&lt;/span&gt;</v>
      </c>
    </row>
    <row r="75" spans="3:6" ht="32.4">
      <c r="C75" s="10" t="s">
        <v>3790</v>
      </c>
      <c r="D75" s="20" t="s">
        <v>1120</v>
      </c>
      <c r="E75" s="20" t="s">
        <v>1123</v>
      </c>
      <c r="F75" s="3" t="str">
        <f t="shared" si="1"/>
        <v>&lt;span&gt;&lt;b&gt;雖賦數言，總論窮通之得失，再將八卦，重推致用之吉凶。&lt;/b&gt;&lt;/span&gt;</v>
      </c>
    </row>
    <row r="76" spans="3:6" ht="48.6" customHeight="1">
      <c r="C76" s="3" t="s">
        <v>3791</v>
      </c>
      <c r="D76" s="3" t="s">
        <v>1122</v>
      </c>
      <c r="E76" s="3" t="s">
        <v>1124</v>
      </c>
      <c r="F76" s="3" t="str">
        <f t="shared" ref="F76" si="2">D76&amp;C76&amp;E76</f>
        <v>&lt;span&gt;父母爻應吉而官鬼爻應凶，飽學之士可惜不能及第。父母爻旺相有制，官鬼爻弱而無助，即使經綸滿腹，也難免名落孫山；反之父母爻應凶而官鬼爻應吉，雖學識之淺薄，但依然能終登黃甲。&lt;/span&gt;</v>
      </c>
    </row>
    <row r="77" spans="3:6" ht="32.4">
      <c r="C77" s="3" t="s">
        <v>3793</v>
      </c>
      <c r="D77" s="3" t="s">
        <v>1122</v>
      </c>
      <c r="E77" s="3" t="s">
        <v>1124</v>
      </c>
      <c r="F77" s="3" t="str">
        <f t="shared" ref="F77:F81" si="3">D77&amp;C77&amp;E77</f>
        <v>&lt;span&gt;子孫爻發動應吉，而官鬼爻失陷，則必因舉薦而登科；倘若官鬼爻休囚又逢衝剋，則依然獨守寒窗。&lt;/span&gt;</v>
      </c>
    </row>
    <row r="78" spans="3:6" ht="32.4">
      <c r="C78" s="3" t="s">
        <v>3794</v>
      </c>
      <c r="D78" s="3" t="s">
        <v>1122</v>
      </c>
      <c r="E78" s="3" t="s">
        <v>1124</v>
      </c>
      <c r="F78" s="3" t="str">
        <f t="shared" si="3"/>
        <v>&lt;span&gt;兄弟休囚無力而發動應凶，官鬼爻安靜以應吉，則雖然委身於屋檐，終將羽化蝶變。&lt;/span&gt;</v>
      </c>
    </row>
    <row r="79" spans="3:6" ht="32.4">
      <c r="C79" s="3" t="s">
        <v>3795</v>
      </c>
      <c r="D79" s="3" t="s">
        <v>1122</v>
      </c>
      <c r="E79" s="3" t="s">
        <v>1124</v>
      </c>
      <c r="F79" s="3" t="str">
        <f t="shared" si="3"/>
        <v>&lt;span&gt;兄弟旺相於月建而發動，化出官鬼以克制，則未有不鵬程萬里，連步蟾宮之捷報。&lt;/span&gt;</v>
      </c>
    </row>
    <row r="80" spans="3:6" ht="32.4">
      <c r="C80" s="3" t="s">
        <v>3796</v>
      </c>
      <c r="D80" s="3" t="s">
        <v>1122</v>
      </c>
      <c r="E80" s="3" t="s">
        <v>1124</v>
      </c>
      <c r="F80" s="3" t="str">
        <f t="shared" si="3"/>
        <v>&lt;span&gt;需要詳細卦爻六親方向，方論其人命運之得失，子孫為前程，官鬼為應試，兄弟為爭競，需各個卦爻均審，各有所主。&lt;/span&gt;</v>
      </c>
    </row>
    <row r="81" spans="3:6" ht="37.200000000000003" customHeight="1">
      <c r="C81" s="3" t="s">
        <v>3792</v>
      </c>
      <c r="D81" s="3" t="s">
        <v>1122</v>
      </c>
      <c r="E81" s="3" t="s">
        <v>1124</v>
      </c>
      <c r="F81" s="3" t="str">
        <f t="shared" si="3"/>
        <v>&lt;span&gt;雖然只有寥寥數言，但總論人生之窮通壽夭，際遇之得失，玄之，言宜慢（言而守信），心宜善（慈悲，悲憫）。&lt;/span&gt;</v>
      </c>
    </row>
  </sheetData>
  <phoneticPr fontId="1"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B3267-E3DF-4077-A2E9-C1BA468D64DC}">
  <sheetPr codeName="工作表2"/>
  <dimension ref="B1:F60"/>
  <sheetViews>
    <sheetView topLeftCell="C1" workbookViewId="0">
      <selection activeCell="F60" sqref="F1:F60"/>
    </sheetView>
  </sheetViews>
  <sheetFormatPr defaultRowHeight="16.2"/>
  <cols>
    <col min="2" max="2" width="33" customWidth="1"/>
    <col min="3" max="3" width="77.88671875" style="3" customWidth="1"/>
    <col min="4" max="4" width="11.5546875" style="3" customWidth="1"/>
    <col min="5" max="5" width="12.5546875" style="3" customWidth="1"/>
    <col min="6" max="6" width="72" style="3" customWidth="1"/>
  </cols>
  <sheetData>
    <row r="1" spans="2:6" ht="18">
      <c r="B1" t="s">
        <v>1264</v>
      </c>
      <c r="C1" s="9" t="s">
        <v>3788</v>
      </c>
      <c r="D1" s="20" t="s">
        <v>1120</v>
      </c>
      <c r="E1" s="20" t="s">
        <v>1123</v>
      </c>
      <c r="F1" s="3" t="str">
        <f>D1&amp;C1&amp;E1</f>
        <v>&lt;span&gt;&lt;b&gt;【十五論、六畜 】&lt;/b&gt;&lt;/span&gt;</v>
      </c>
    </row>
    <row r="2" spans="2:6" ht="18">
      <c r="B2" t="s">
        <v>1265</v>
      </c>
      <c r="C2" s="9" t="s">
        <v>1125</v>
      </c>
      <c r="D2" s="20" t="s">
        <v>1120</v>
      </c>
      <c r="E2" s="20" t="s">
        <v>1123</v>
      </c>
      <c r="F2" s="3" t="str">
        <f>D2&amp;C2&amp;E2</f>
        <v>&lt;span&gt;&lt;b&gt;『導讀註解說明』&lt;/b&gt;&lt;/span&gt;</v>
      </c>
    </row>
    <row r="3" spans="2:6" ht="54">
      <c r="B3" t="s">
        <v>1266</v>
      </c>
      <c r="C3" s="11" t="s">
        <v>2254</v>
      </c>
      <c r="D3" s="3" t="s">
        <v>1122</v>
      </c>
      <c r="E3" s="3" t="s">
        <v>1124</v>
      </c>
      <c r="F3" s="3" t="str">
        <f t="shared" ref="F3:F60" si="0">D3&amp;C3&amp;E3</f>
        <v>&lt;span&gt;牲畜養殖對於以前人民的生活，應該是僅次於農耕種植了，對於現今的人而言，也僅是一部份人的工作吧了！所以此篇也是做為參考即可。 &lt;/span&gt;</v>
      </c>
    </row>
    <row r="4" spans="2:6" ht="36">
      <c r="B4" t="s">
        <v>1267</v>
      </c>
      <c r="C4" s="11" t="s">
        <v>2255</v>
      </c>
      <c r="D4" s="3" t="s">
        <v>1122</v>
      </c>
      <c r="E4" s="3" t="s">
        <v>1124</v>
      </c>
      <c r="F4" s="3" t="str">
        <f t="shared" si="0"/>
        <v>&lt;span&gt;不過批論解卦重點都是在六親用神旺衰上，只要把握住此原則，其實任何一篇解卦論述都是大同小異的。 &lt;/span&gt;</v>
      </c>
    </row>
    <row r="5" spans="2:6" ht="32.4">
      <c r="B5" t="s">
        <v>1268</v>
      </c>
      <c r="C5" s="9" t="s">
        <v>2256</v>
      </c>
      <c r="D5" s="20" t="s">
        <v>1120</v>
      </c>
      <c r="E5" s="20" t="s">
        <v>1123</v>
      </c>
      <c r="F5" s="3" t="str">
        <f t="shared" si="0"/>
        <v>&lt;span&gt;&lt;b&gt;＊＊ 卜求六畜，要先瞭解「六親」的用神分類定義來論起 ＊＊&lt;/b&gt;&lt;/span&gt;</v>
      </c>
    </row>
    <row r="6" spans="2:6" ht="18">
      <c r="B6" t="s">
        <v>1269</v>
      </c>
      <c r="C6" s="11" t="s">
        <v>2257</v>
      </c>
      <c r="D6" s="3" t="s">
        <v>1122</v>
      </c>
      <c r="E6" s="3" t="s">
        <v>1124</v>
      </c>
      <c r="F6" s="3" t="str">
        <f t="shared" si="0"/>
        <v>&lt;span&gt;牲畜養殖本身用神取「子孫」，能否得到財利取「妻財」。&lt;/span&gt;</v>
      </c>
    </row>
    <row r="7" spans="2:6" ht="18">
      <c r="B7" t="s">
        <v>1270</v>
      </c>
      <c r="C7" s="11" t="s">
        <v>2258</v>
      </c>
      <c r="D7" s="3" t="s">
        <v>1122</v>
      </c>
      <c r="E7" s="3" t="s">
        <v>1124</v>
      </c>
      <c r="F7" s="3" t="str">
        <f t="shared" si="0"/>
        <v>&lt;span&gt;「父母」主勞碌可旺不可動，動會剋用神子孫為凶相。&lt;/span&gt;</v>
      </c>
    </row>
    <row r="8" spans="2:6" ht="18">
      <c r="B8" t="s">
        <v>1414</v>
      </c>
      <c r="C8" s="11" t="s">
        <v>2259</v>
      </c>
      <c r="D8" s="3" t="s">
        <v>1122</v>
      </c>
      <c r="E8" s="3" t="s">
        <v>1124</v>
      </c>
      <c r="F8" s="3" t="str">
        <f t="shared" si="0"/>
        <v>&lt;span&gt;「兄弟」主破財、是非小人，不宜動、被生旺相。&lt;/span&gt;</v>
      </c>
    </row>
    <row r="9" spans="2:6" ht="18">
      <c r="B9" t="s">
        <v>1416</v>
      </c>
      <c r="C9" s="11" t="s">
        <v>2260</v>
      </c>
      <c r="D9" s="3" t="s">
        <v>1122</v>
      </c>
      <c r="E9" s="3" t="s">
        <v>1124</v>
      </c>
      <c r="F9" s="3" t="str">
        <f t="shared" si="0"/>
        <v>&lt;span&gt;「官鬼」主傳染流行病、邪祟、陰險怨恨破壞等凶相。&lt;/span&gt;</v>
      </c>
    </row>
    <row r="10" spans="2:6" ht="18">
      <c r="B10" t="s">
        <v>1417</v>
      </c>
      <c r="C10" s="9" t="s">
        <v>1145</v>
      </c>
      <c r="D10" s="20" t="s">
        <v>1120</v>
      </c>
      <c r="E10" s="20" t="s">
        <v>1123</v>
      </c>
      <c r="F10" s="3" t="str">
        <f t="shared" si="0"/>
        <v>&lt;span&gt;&lt;b&gt;『白話批解如下』&lt;/b&gt;&lt;/span&gt;</v>
      </c>
    </row>
    <row r="11" spans="2:6" ht="36">
      <c r="B11" t="s">
        <v>1418</v>
      </c>
      <c r="C11" s="10" t="s">
        <v>2261</v>
      </c>
      <c r="D11" s="20" t="s">
        <v>1120</v>
      </c>
      <c r="E11" s="20" t="s">
        <v>1123</v>
      </c>
      <c r="F11" s="3" t="str">
        <f t="shared" si="0"/>
        <v>&lt;span&gt;&lt;b&gt;道形萬物，理總歸於一心，易盡三才，占豈遺乎六畜。惟能精以察之，自得明而著矣！&lt;/b&gt;&lt;/span&gt;</v>
      </c>
    </row>
    <row r="12" spans="2:6" ht="72">
      <c r="B12" t="s">
        <v>1419</v>
      </c>
      <c r="C12" s="11" t="s">
        <v>2262</v>
      </c>
      <c r="D12" s="3" t="s">
        <v>1122</v>
      </c>
      <c r="E12" s="3" t="s">
        <v>1124</v>
      </c>
      <c r="F12" s="3" t="str">
        <f t="shared" si="0"/>
        <v>&lt;span&gt;※所有萬物都是有陰陽五行的生剋互動，人跟蟲魚鳥獸、天象氣候、鬼怪神靈都是有五行磁場的反應，當這一些磁場彼此在生剋時，就會產生旺順衰敗、流行病症、精神紛擾等狀況，進而產生許多吉凶現象的變化。&lt;/span&gt;</v>
      </c>
    </row>
    <row r="13" spans="2:6" ht="54">
      <c r="B13" t="s">
        <v>1276</v>
      </c>
      <c r="C13" s="11" t="s">
        <v>2263</v>
      </c>
      <c r="D13" s="3" t="s">
        <v>1122</v>
      </c>
      <c r="E13" s="3" t="s">
        <v>1124</v>
      </c>
      <c r="F13" s="3" t="str">
        <f t="shared" si="0"/>
        <v>&lt;span&gt;※易經卦象所顯示的問題，含括三界：天、人、地，六道：天人、阿修羅、人、畜生、鬼道、地獄，有形和無形，因此畜牲養殖是否能順遂得利，當然也是可以從卦爻中的六親旺衰一一來得知的。&lt;/span&gt;</v>
      </c>
    </row>
    <row r="14" spans="2:6" ht="36">
      <c r="B14" t="s">
        <v>1277</v>
      </c>
      <c r="C14" s="10" t="s">
        <v>2264</v>
      </c>
      <c r="D14" s="20" t="s">
        <v>1120</v>
      </c>
      <c r="E14" s="20" t="s">
        <v>1123</v>
      </c>
      <c r="F14" s="3" t="str">
        <f t="shared" si="0"/>
        <v>&lt;span&gt;&lt;b&gt;命在福神，若遇興隆須長養；利歸財位，如逢囚死定輕微。二者不可相無，一般皆宜出現。&lt;/b&gt;&lt;/span&gt;</v>
      </c>
    </row>
    <row r="15" spans="2:6" ht="72">
      <c r="B15" t="s">
        <v>1278</v>
      </c>
      <c r="C15" s="11" t="s">
        <v>2265</v>
      </c>
      <c r="D15" s="3" t="s">
        <v>1122</v>
      </c>
      <c r="E15" s="3" t="s">
        <v>1124</v>
      </c>
      <c r="F15" s="3" t="str">
        <f t="shared" si="0"/>
        <v>&lt;span&gt;※牲畜的健康長壽、養殖順利與否主看子孫，旺相被日月所生，當然健壯無病痛，可來長期豢養供給得利。次看「妻財」是否旺相，不宜空亡、被剋、逢絕地等，關係到牲畜所生產的畜牧品行銷買賣，行銷順利才能獲利了結。&lt;/span&gt;</v>
      </c>
    </row>
    <row r="16" spans="2:6" ht="32.4">
      <c r="B16" t="s">
        <v>1279</v>
      </c>
      <c r="C16" s="11" t="s">
        <v>2266</v>
      </c>
      <c r="D16" s="3" t="s">
        <v>1122</v>
      </c>
      <c r="E16" s="3" t="s">
        <v>1124</v>
      </c>
      <c r="F16" s="3" t="str">
        <f t="shared" si="0"/>
        <v>&lt;span&gt;※子孫和妻財兩吉星都要出現，此一牲畜養殖才能圓滿順利。&lt;/span&gt;</v>
      </c>
    </row>
    <row r="17" spans="2:6" ht="32.4">
      <c r="B17" t="s">
        <v>1280</v>
      </c>
      <c r="C17" s="10" t="s">
        <v>2267</v>
      </c>
      <c r="D17" s="20" t="s">
        <v>1120</v>
      </c>
      <c r="E17" s="20" t="s">
        <v>1123</v>
      </c>
      <c r="F17" s="3" t="str">
        <f t="shared" si="0"/>
        <v>&lt;span&gt;&lt;b&gt;財旺福衰，雖瘦弱而善走；財空福動，總遲鈍而可觀。&lt;/b&gt;&lt;/span&gt;</v>
      </c>
    </row>
    <row r="18" spans="2:6" ht="54">
      <c r="B18" t="s">
        <v>1281</v>
      </c>
      <c r="C18" s="11" t="s">
        <v>2268</v>
      </c>
      <c r="D18" s="3" t="s">
        <v>1122</v>
      </c>
      <c r="E18" s="3" t="s">
        <v>1124</v>
      </c>
      <c r="F18" s="3" t="str">
        <f t="shared" si="0"/>
        <v>&lt;span&gt;※財旺而子衰，行銷能力強或市場需求旺盛，但是牲畜的養殖不是很順利，可能飼料供應不急，人力管理不夠，畜養場地不佳等，而有產品品相不良的問題。&lt;/span&gt;</v>
      </c>
    </row>
    <row r="19" spans="2:6" ht="54">
      <c r="B19" t="s">
        <v>1282</v>
      </c>
      <c r="C19" s="11" t="s">
        <v>2269</v>
      </c>
      <c r="D19" s="3" t="s">
        <v>1122</v>
      </c>
      <c r="E19" s="3" t="s">
        <v>1124</v>
      </c>
      <c r="F19" s="3" t="str">
        <f t="shared" si="0"/>
        <v>&lt;span&gt;※反之財衰子旺，行銷能力差或市場需求過剩衰弱，但是牲畜的養殖卻是很順利，會有供過於求的問題，需要從開發新市場或行銷面上去改善加強。&lt;/span&gt;</v>
      </c>
    </row>
    <row r="20" spans="2:6" ht="32.4">
      <c r="B20" t="s">
        <v>1283</v>
      </c>
      <c r="C20" s="10" t="s">
        <v>2270</v>
      </c>
      <c r="D20" s="20" t="s">
        <v>1120</v>
      </c>
      <c r="E20" s="20" t="s">
        <v>1123</v>
      </c>
      <c r="F20" s="3" t="str">
        <f t="shared" si="0"/>
        <v>&lt;span&gt;&lt;b&gt;財若空亡，雖利暫時無遠力；福臨刑害，若非齾鼻定凋疤。&lt;/b&gt;&lt;/span&gt;</v>
      </c>
    </row>
    <row r="21" spans="2:6" ht="48.6">
      <c r="B21" t="s">
        <v>1284</v>
      </c>
      <c r="C21" s="11" t="s">
        <v>2271</v>
      </c>
      <c r="D21" s="3" t="s">
        <v>1122</v>
      </c>
      <c r="E21" s="3" t="s">
        <v>1124</v>
      </c>
      <c r="F21" s="3" t="str">
        <f t="shared" si="0"/>
        <v>&lt;span&gt;※妻財逢空亡，目前尚無人來詢問關心，或是行銷還未有心去發揮，一切隨順因緣而行，但是只要出了空亡，就會大發利市眾人來爭買。&lt;/span&gt;</v>
      </c>
    </row>
    <row r="22" spans="2:6" ht="36">
      <c r="B22" t="s">
        <v>1285</v>
      </c>
      <c r="C22" s="11" t="s">
        <v>2272</v>
      </c>
      <c r="D22" s="3" t="s">
        <v>1122</v>
      </c>
      <c r="E22" s="3" t="s">
        <v>1124</v>
      </c>
      <c r="F22" s="3" t="str">
        <f t="shared" si="0"/>
        <v>&lt;span&gt;※子孫逢絕地、被剋，牲畜有染病要盡快找獸醫來醫治，輕者瘦弱品相不佳，重者傳染流行全遭覆滅撲殺。&lt;/span&gt;</v>
      </c>
    </row>
    <row r="23" spans="2:6" ht="32.4">
      <c r="B23" t="s">
        <v>1286</v>
      </c>
      <c r="C23" s="10" t="s">
        <v>2273</v>
      </c>
      <c r="D23" s="20" t="s">
        <v>1120</v>
      </c>
      <c r="E23" s="20" t="s">
        <v>1123</v>
      </c>
      <c r="F23" s="3" t="str">
        <f t="shared" si="0"/>
        <v>&lt;span&gt;&lt;b&gt;相合財生，必主調良且善；相沖相剋，定然頑劣不馴。&lt;/b&gt;&lt;/span&gt;</v>
      </c>
    </row>
    <row r="24" spans="2:6" ht="54">
      <c r="B24" t="s">
        <v>1287</v>
      </c>
      <c r="C24" s="11" t="s">
        <v>2274</v>
      </c>
      <c r="D24" s="3" t="s">
        <v>1122</v>
      </c>
      <c r="E24" s="3" t="s">
        <v>1124</v>
      </c>
      <c r="F24" s="3" t="str">
        <f t="shared" si="0"/>
        <v>&lt;span&gt;※世爻為我方飼主，子來合世爻或生世爻，為牲畜溫馴與飼主相處和諧有情，飼養輕鬆愉快。子和世爻相沖剋，為難以馴服、飼養費心費力。&lt;/span&gt;</v>
      </c>
    </row>
    <row r="25" spans="2:6" ht="32.4">
      <c r="B25" t="s">
        <v>1288</v>
      </c>
      <c r="C25" s="10" t="s">
        <v>2275</v>
      </c>
      <c r="D25" s="20" t="s">
        <v>1120</v>
      </c>
      <c r="E25" s="20" t="s">
        <v>1123</v>
      </c>
      <c r="F25" s="3" t="str">
        <f t="shared" si="0"/>
        <v>&lt;span&gt;&lt;b&gt;要知蹄足身形，須看臨持八卦；欲別青黃白黑，須參生剋六神。&lt;/b&gt;&lt;/span&gt;</v>
      </c>
    </row>
    <row r="26" spans="2:6" ht="36">
      <c r="B26" t="s">
        <v>1289</v>
      </c>
      <c r="C26" s="11" t="s">
        <v>2276</v>
      </c>
      <c r="D26" s="3" t="s">
        <v>1122</v>
      </c>
      <c r="E26" s="3" t="s">
        <v>1124</v>
      </c>
      <c r="F26" s="3" t="str">
        <f t="shared" si="0"/>
        <v>&lt;span&gt;※要知牲畜的體型、大小、習性，可從子孫所在卦宮來參考。乾卦健壯昂首、坤卦怯懦瘦小等，其餘可依卦宮特性類推。&lt;/span&gt;</v>
      </c>
    </row>
    <row r="27" spans="2:6" ht="18">
      <c r="B27" t="s">
        <v>1290</v>
      </c>
      <c r="C27" s="10" t="s">
        <v>2277</v>
      </c>
      <c r="D27" s="20" t="s">
        <v>1120</v>
      </c>
      <c r="E27" s="20" t="s">
        <v>1123</v>
      </c>
      <c r="F27" s="3" t="str">
        <f t="shared" si="0"/>
        <v>&lt;span&gt;&lt;b&gt;陰陽有雌雄牝牡之分，胎養為駒犢羔雛之類。&lt;/b&gt;&lt;/span&gt;</v>
      </c>
    </row>
    <row r="28" spans="2:6" ht="36">
      <c r="B28" t="s">
        <v>1291</v>
      </c>
      <c r="C28" s="11" t="s">
        <v>2278</v>
      </c>
      <c r="D28" s="3" t="s">
        <v>1122</v>
      </c>
      <c r="E28" s="3" t="s">
        <v>1124</v>
      </c>
      <c r="F28" s="3" t="str">
        <f t="shared" si="0"/>
        <v>&lt;span&gt;※牲畜所懷胎的雌雄，可從子孫的陰陽爻來參考，再看逢於十二長生何地，胎養地為正常懷胎生養，絕死地為畸形有病的胎育。&lt;/span&gt;</v>
      </c>
    </row>
    <row r="29" spans="2:6" ht="32.4">
      <c r="B29" t="s">
        <v>1292</v>
      </c>
      <c r="C29" s="10" t="s">
        <v>2279</v>
      </c>
      <c r="D29" s="20" t="s">
        <v>1120</v>
      </c>
      <c r="E29" s="20" t="s">
        <v>1123</v>
      </c>
      <c r="F29" s="3" t="str">
        <f t="shared" si="0"/>
        <v>&lt;span&gt;&lt;b&gt;身坐子胎，必是受胎之六畜；福臨鬼墓，須知有病于一身。&lt;/b&gt;&lt;/span&gt;</v>
      </c>
    </row>
    <row r="30" spans="2:6" ht="36">
      <c r="B30" t="s">
        <v>1293</v>
      </c>
      <c r="C30" s="11" t="s">
        <v>2280</v>
      </c>
      <c r="D30" s="3" t="s">
        <v>1122</v>
      </c>
      <c r="E30" s="3" t="s">
        <v>1124</v>
      </c>
      <c r="F30" s="3" t="str">
        <f t="shared" si="0"/>
        <v>&lt;span&gt;※若要增選牲畜，世爻為子孫又逢胎地，則是已有懷胎的牡畜。子孫逢墓地或是動化為鬼爻，則是為有病的病畜。&lt;/span&gt;</v>
      </c>
    </row>
    <row r="31" spans="2:6" ht="32.4">
      <c r="B31" t="s">
        <v>1294</v>
      </c>
      <c r="C31" s="10" t="s">
        <v>2281</v>
      </c>
      <c r="D31" s="20" t="s">
        <v>1120</v>
      </c>
      <c r="E31" s="20" t="s">
        <v>1123</v>
      </c>
      <c r="F31" s="3" t="str">
        <f t="shared" si="0"/>
        <v>&lt;span&gt;&lt;b&gt;父動有傷，子絕則徒為勞碌；兄興不長，福與則反有生扶。&lt;/b&gt;&lt;/span&gt;</v>
      </c>
    </row>
    <row r="32" spans="2:6" ht="36">
      <c r="B32" t="s">
        <v>1295</v>
      </c>
      <c r="C32" s="11" t="s">
        <v>2282</v>
      </c>
      <c r="D32" s="3" t="s">
        <v>1122</v>
      </c>
      <c r="E32" s="3" t="s">
        <v>1124</v>
      </c>
      <c r="F32" s="3" t="str">
        <f t="shared" si="0"/>
        <v>&lt;span&gt;※父母爻動剋子孫，牲畜必有損傷，飼主恐有勞煩費心的麻煩。若再有子孫逢絕地，牲畜恐病災連連，所有養殖付出將是徒勞無功。&lt;/span&gt;</v>
      </c>
    </row>
    <row r="33" spans="2:6" ht="54">
      <c r="B33" t="s">
        <v>1296</v>
      </c>
      <c r="C33" s="11" t="s">
        <v>2283</v>
      </c>
      <c r="D33" s="3" t="s">
        <v>1122</v>
      </c>
      <c r="E33" s="3" t="s">
        <v>1124</v>
      </c>
      <c r="F33" s="3" t="str">
        <f t="shared" si="0"/>
        <v>&lt;span&gt;※兄弟為剋財凶星，動爻旺相不利於此番行銷收穫，但若鄰近子孫爻而貪生忘剋，則對牲畜養育有利，財利終是慢慢可得不受兄弟所剋破財。&lt;/span&gt;</v>
      </c>
    </row>
    <row r="34" spans="2:6" ht="36">
      <c r="C34" s="10" t="s">
        <v>2284</v>
      </c>
      <c r="D34" s="20" t="s">
        <v>1120</v>
      </c>
      <c r="E34" s="20" t="s">
        <v>1123</v>
      </c>
      <c r="F34" s="3" t="str">
        <f t="shared" si="0"/>
        <v>&lt;span&gt;&lt;b&gt;世若空亡，到底終須失望．逢金生旺，當慮嚙人；值土交重，須憂病染。&lt;/b&gt;&lt;/span&gt;</v>
      </c>
    </row>
    <row r="35" spans="2:6" ht="36">
      <c r="C35" s="11" t="s">
        <v>2285</v>
      </c>
      <c r="D35" s="3" t="s">
        <v>1122</v>
      </c>
      <c r="E35" s="3" t="s">
        <v>1124</v>
      </c>
      <c r="F35" s="3" t="str">
        <f t="shared" si="0"/>
        <v>&lt;span&gt;※世爻逢空亡，本人無心於牲畜養育或此一事業上，終究會敗散難以經營下去。&lt;/span&gt;</v>
      </c>
    </row>
    <row r="36" spans="2:6" ht="36">
      <c r="C36" s="11" t="s">
        <v>2286</v>
      </c>
      <c r="D36" s="3" t="s">
        <v>1122</v>
      </c>
      <c r="E36" s="3" t="s">
        <v>1124</v>
      </c>
      <c r="F36" s="3" t="str">
        <f t="shared" si="0"/>
        <v>&lt;span&gt;※子孫生旺五行為金，但來剋傷世爻，要注意飼主恐被牲畜所咬傷，或因牲畜躁動而受傷。&lt;/span&gt;</v>
      </c>
    </row>
    <row r="37" spans="2:6" ht="36">
      <c r="C37" s="11" t="s">
        <v>2287</v>
      </c>
      <c r="D37" s="3" t="s">
        <v>1122</v>
      </c>
      <c r="E37" s="3" t="s">
        <v>1124</v>
      </c>
      <c r="F37" s="3" t="str">
        <f t="shared" si="0"/>
        <v>&lt;span&gt;※子孫五行為土又為動爻，為水土不合、病疫傳染，需移往其他地方來飼養。&lt;/span&gt;</v>
      </c>
    </row>
    <row r="38" spans="2:6" ht="32.4">
      <c r="C38" s="10" t="s">
        <v>2288</v>
      </c>
      <c r="D38" s="20" t="s">
        <v>1120</v>
      </c>
      <c r="E38" s="20" t="s">
        <v>1123</v>
      </c>
      <c r="F38" s="3" t="str">
        <f t="shared" si="0"/>
        <v>&lt;span&gt;&lt;b&gt;官加蛇雀，必因成訟成驚；子變兄財，可驗食粗食細。&lt;/b&gt;&lt;/span&gt;</v>
      </c>
    </row>
    <row r="39" spans="2:6" ht="54">
      <c r="C39" s="11" t="s">
        <v>2289</v>
      </c>
      <c r="D39" s="3" t="s">
        <v>1122</v>
      </c>
      <c r="E39" s="3" t="s">
        <v>1124</v>
      </c>
      <c r="F39" s="3" t="str">
        <f t="shared" si="0"/>
        <v>&lt;span&gt;※卦中官鬼旺相又動，為有是非爭訟發生，或是政府機關的要求配合，環保衛生的抗議等事。若逢螣蛇則是邪祟、異獸、蟲蟻、蛇鼠來騷擾，造成牲畜虛驚不安。&lt;/span&gt;</v>
      </c>
    </row>
    <row r="40" spans="2:6" ht="54">
      <c r="C40" s="11" t="s">
        <v>2290</v>
      </c>
      <c r="D40" s="3" t="s">
        <v>1122</v>
      </c>
      <c r="E40" s="3" t="s">
        <v>1124</v>
      </c>
      <c r="F40" s="3" t="str">
        <f t="shared" si="0"/>
        <v>&lt;span&gt;※子孫動變為兄弟，牲畜飼養有破財虛耗、難以為繼的問題，飼料恐將減量或改換粗級飼料。動變為妻財，牲畜產值價高因此備受照顧，飼料可望增量或改換更高級的配料飼養。&lt;/span&gt;</v>
      </c>
    </row>
    <row r="41" spans="2:6" ht="32.4">
      <c r="C41" s="10" t="s">
        <v>2291</v>
      </c>
      <c r="D41" s="20" t="s">
        <v>1120</v>
      </c>
      <c r="E41" s="20" t="s">
        <v>1123</v>
      </c>
      <c r="F41" s="3" t="str">
        <f t="shared" si="0"/>
        <v>&lt;span&gt;&lt;b&gt;財連兄弟，乃芻豢之失時；子化父爻，必勞心之太過。&lt;/b&gt;&lt;/span&gt;</v>
      </c>
    </row>
    <row r="42" spans="2:6" ht="36">
      <c r="C42" s="11" t="s">
        <v>2292</v>
      </c>
      <c r="D42" s="3" t="s">
        <v>1122</v>
      </c>
      <c r="E42" s="3" t="s">
        <v>1124</v>
      </c>
      <c r="F42" s="3" t="str">
        <f t="shared" si="0"/>
        <v>&lt;span&gt;※妻財鄰旁為兄弟，為飼養時期不佳，產育不合時節所需，為小破財凶相。&lt;/span&gt;</v>
      </c>
    </row>
    <row r="43" spans="2:6" ht="36">
      <c r="C43" s="11" t="s">
        <v>2293</v>
      </c>
      <c r="D43" s="3" t="s">
        <v>1122</v>
      </c>
      <c r="E43" s="3" t="s">
        <v>1124</v>
      </c>
      <c r="F43" s="3" t="str">
        <f t="shared" si="0"/>
        <v>&lt;span&gt;※子孫動化為父母，為飼主勞心過度或對牲畜過於期待照顧，恐成反效果而來傷害牲畜。&lt;/span&gt;</v>
      </c>
    </row>
    <row r="44" spans="2:6" ht="32.4">
      <c r="C44" s="10" t="s">
        <v>2294</v>
      </c>
      <c r="D44" s="20" t="s">
        <v>1120</v>
      </c>
      <c r="E44" s="20" t="s">
        <v>1123</v>
      </c>
      <c r="F44" s="3" t="str">
        <f t="shared" si="0"/>
        <v>&lt;span&gt;&lt;b&gt;福連官鬼，須防竊取之人；鬼化子孫，恐是盜來之畜。&lt;/b&gt;&lt;/span&gt;</v>
      </c>
    </row>
    <row r="45" spans="2:6" ht="18">
      <c r="C45" s="11" t="s">
        <v>2295</v>
      </c>
      <c r="D45" s="3" t="s">
        <v>1122</v>
      </c>
      <c r="E45" s="3" t="s">
        <v>1124</v>
      </c>
      <c r="F45" s="3" t="str">
        <f t="shared" si="0"/>
        <v>&lt;span&gt;※子孫鄰旁為官鬼，為謹防宵小偷盜或野狗豺狼來擾。&lt;/span&gt;</v>
      </c>
    </row>
    <row r="46" spans="2:6" ht="32.4">
      <c r="C46" s="11" t="s">
        <v>2296</v>
      </c>
      <c r="D46" s="3" t="s">
        <v>1122</v>
      </c>
      <c r="E46" s="3" t="s">
        <v>1124</v>
      </c>
      <c r="F46" s="3" t="str">
        <f t="shared" si="0"/>
        <v>&lt;span&gt;※官鬼動化為子孫，此一牲畜恐是偷盜而來，勿收養或選購。&lt;/span&gt;</v>
      </c>
    </row>
    <row r="47" spans="2:6" ht="32.4">
      <c r="C47" s="10" t="s">
        <v>2297</v>
      </c>
      <c r="D47" s="20" t="s">
        <v>1120</v>
      </c>
      <c r="E47" s="20" t="s">
        <v>1123</v>
      </c>
      <c r="F47" s="3" t="str">
        <f t="shared" si="0"/>
        <v>&lt;span&gt;&lt;b&gt;官兄交變，難逃口舌之相侵；日月並刑，豈免死亡於不測。&lt;/b&gt;&lt;/span&gt;</v>
      </c>
    </row>
    <row r="48" spans="2:6" ht="54">
      <c r="C48" s="11" t="s">
        <v>2298</v>
      </c>
      <c r="D48" s="3" t="s">
        <v>1122</v>
      </c>
      <c r="E48" s="3" t="s">
        <v>1124</v>
      </c>
      <c r="F48" s="3" t="str">
        <f t="shared" si="0"/>
        <v>&lt;span&gt;※官鬼、兄弟皆是凶星，若有動爻生旺，官鬼主官訟、機關政令、抗議紛爭和病疫傳染。兄弟主欺瞞偽詐、破財偷盜、是非小人。都對此畜養非常地不利。&lt;/span&gt;</v>
      </c>
    </row>
    <row r="49" spans="3:6" ht="36">
      <c r="C49" s="11" t="s">
        <v>2299</v>
      </c>
      <c r="D49" s="3" t="s">
        <v>1122</v>
      </c>
      <c r="E49" s="3" t="s">
        <v>1124</v>
      </c>
      <c r="F49" s="3" t="str">
        <f t="shared" si="0"/>
        <v>&lt;span&gt;※日辰月建為外境影響，子孫受日月所剋、刑傷，牲畜恐會被外來病疫感染而病死或遭撲殺。&lt;/span&gt;</v>
      </c>
    </row>
    <row r="50" spans="3:6" ht="32.4">
      <c r="C50" s="10" t="s">
        <v>2300</v>
      </c>
      <c r="D50" s="20" t="s">
        <v>1120</v>
      </c>
      <c r="E50" s="20" t="s">
        <v>1123</v>
      </c>
      <c r="F50" s="3" t="str">
        <f t="shared" si="0"/>
        <v>&lt;span&gt;&lt;b&gt;若占置買，亦宜福動生身；倘問利時，最怕財興化絕。&lt;/b&gt;&lt;/span&gt;</v>
      </c>
    </row>
    <row r="51" spans="3:6" ht="36">
      <c r="C51" s="11" t="s">
        <v>2301</v>
      </c>
      <c r="D51" s="3" t="s">
        <v>1122</v>
      </c>
      <c r="E51" s="3" t="s">
        <v>1124</v>
      </c>
      <c r="F51" s="3" t="str">
        <f t="shared" si="0"/>
        <v>&lt;span&gt;※要問買賣，也可看子孫是否已來動生妻財，兩皆旺相事事順利、財富滿盈。&lt;/span&gt;</v>
      </c>
    </row>
    <row r="52" spans="3:6" ht="36">
      <c r="C52" s="11" t="s">
        <v>2302</v>
      </c>
      <c r="D52" s="3" t="s">
        <v>1122</v>
      </c>
      <c r="E52" s="3" t="s">
        <v>1124</v>
      </c>
      <c r="F52" s="3" t="str">
        <f t="shared" si="0"/>
        <v>&lt;span&gt;※若問何時可來提交買賣或成交，不宜妻財逢絕地，或動化回頭剋或入絕地，都是旺頭衰尾、前熱後冷，一時熱絡終歸價跌損財。&lt;/span&gt;</v>
      </c>
    </row>
    <row r="53" spans="3:6" ht="32.4">
      <c r="C53" s="10" t="s">
        <v>2303</v>
      </c>
      <c r="D53" s="20" t="s">
        <v>1120</v>
      </c>
      <c r="E53" s="20" t="s">
        <v>1123</v>
      </c>
      <c r="F53" s="3" t="str">
        <f t="shared" si="0"/>
        <v>&lt;span&gt;&lt;b&gt;或賭或鬥，皆宜世旺財興；或獵或漁，總怕應空福絕。&lt;/b&gt;&lt;/span&gt;</v>
      </c>
    </row>
    <row r="54" spans="3:6" ht="72">
      <c r="C54" s="11" t="s">
        <v>2304</v>
      </c>
      <c r="D54" s="3" t="s">
        <v>1122</v>
      </c>
      <c r="E54" s="3" t="s">
        <v>1124</v>
      </c>
      <c r="F54" s="3" t="str">
        <f t="shared" si="0"/>
        <v>&lt;span&gt;※牲畜養殖需要大投資，是否擲地一睹來畜養，或是遭逢政令有變、抗議四起的爭鬥，都需要從世爻、妻財是否旺相來看起，世財旺則投資獲利順利，紛爭可望化解，世財不旺則前景坎坷，考慮改換轉行為妙。&lt;/span&gt;</v>
      </c>
    </row>
    <row r="55" spans="3:6" ht="18">
      <c r="C55" s="11" t="s">
        <v>2305</v>
      </c>
      <c r="D55" s="3" t="s">
        <v>1122</v>
      </c>
      <c r="E55" s="3" t="s">
        <v>1124</v>
      </c>
      <c r="F55" s="3" t="str">
        <f t="shared" si="0"/>
        <v>&lt;span&gt;※若要從事打獵或捕魚，要從應爻和子孫來看起。&lt;/span&gt;</v>
      </c>
    </row>
    <row r="56" spans="3:6" ht="36">
      <c r="C56" s="11" t="s">
        <v>2306</v>
      </c>
      <c r="D56" s="3" t="s">
        <v>1122</v>
      </c>
      <c r="E56" s="3" t="s">
        <v>1124</v>
      </c>
      <c r="F56" s="3" t="str">
        <f t="shared" si="0"/>
        <v>&lt;span&gt;應爻為此一出獵捕魚的行程吉凶，應爻旺相則行程吉相，應爻被剋傷則事事難料、凶險四起。&lt;/span&gt;</v>
      </c>
    </row>
    <row r="57" spans="3:6" ht="36">
      <c r="C57" s="11" t="s">
        <v>2307</v>
      </c>
      <c r="D57" s="3" t="s">
        <v>1122</v>
      </c>
      <c r="E57" s="3" t="s">
        <v>1124</v>
      </c>
      <c r="F57" s="3" t="str">
        <f t="shared" si="0"/>
        <v>&lt;span&gt;子孫為所獵捕收穫，旺相收穫滿盈，逢絕地衰相則收穫寥寥可數空忙一場。&lt;/span&gt;</v>
      </c>
    </row>
    <row r="58" spans="3:6" ht="32.4">
      <c r="C58" s="10" t="s">
        <v>2308</v>
      </c>
      <c r="D58" s="20" t="s">
        <v>1120</v>
      </c>
      <c r="E58" s="20" t="s">
        <v>1123</v>
      </c>
      <c r="F58" s="3" t="str">
        <f t="shared" si="0"/>
        <v>&lt;span&gt;&lt;b&gt;乳抱者宜胎福生旺而無傷，醫治者要父官衰絕而有制。&lt;/b&gt;&lt;/span&gt;</v>
      </c>
    </row>
    <row r="59" spans="3:6" ht="32.4">
      <c r="C59" s="11" t="s">
        <v>2309</v>
      </c>
      <c r="D59" s="3" t="s">
        <v>1122</v>
      </c>
      <c r="E59" s="3" t="s">
        <v>1124</v>
      </c>
      <c r="F59" s="3" t="str">
        <f t="shared" si="0"/>
        <v>&lt;span&gt;※要畜養乳育幼畜、雛子，宜子孫旺相又逢胎養且卦中無鬼爻最佳。&lt;/span&gt;</v>
      </c>
    </row>
    <row r="60" spans="3:6" ht="36">
      <c r="C60" s="11" t="s">
        <v>2310</v>
      </c>
      <c r="D60" s="3" t="s">
        <v>1122</v>
      </c>
      <c r="E60" s="3" t="s">
        <v>1124</v>
      </c>
      <c r="F60" s="3" t="str">
        <f t="shared" si="0"/>
        <v>&lt;span&gt;※牲畜有病能得醫治，要鬼爻父爻衰相被剋，或動爻日月來沖剋，則病疫可化解為安。&lt;/span&gt;</v>
      </c>
    </row>
  </sheetData>
  <phoneticPr fontId="1"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B7E21-4D81-496E-8698-C7A24AFEAA09}">
  <sheetPr codeName="工作表3"/>
  <dimension ref="B1:F35"/>
  <sheetViews>
    <sheetView topLeftCell="C26" workbookViewId="0">
      <selection activeCell="F35" sqref="F1:F35"/>
    </sheetView>
  </sheetViews>
  <sheetFormatPr defaultRowHeight="16.2"/>
  <cols>
    <col min="2" max="2" width="33" customWidth="1"/>
    <col min="3" max="3" width="77.88671875" style="3" customWidth="1"/>
    <col min="4" max="4" width="17.44140625" style="3" customWidth="1"/>
    <col min="5" max="5" width="12.5546875" style="3" customWidth="1"/>
    <col min="6" max="6" width="86.6640625" style="3" customWidth="1"/>
  </cols>
  <sheetData>
    <row r="1" spans="2:6" ht="18">
      <c r="B1" t="s">
        <v>1264</v>
      </c>
      <c r="C1" s="9" t="s">
        <v>2221</v>
      </c>
      <c r="D1" s="20" t="s">
        <v>1120</v>
      </c>
      <c r="E1" s="20" t="s">
        <v>1123</v>
      </c>
      <c r="F1" s="3" t="str">
        <f>D1&amp;C1&amp;E1</f>
        <v>&lt;span&gt;&lt;b&gt;【十四論、蠶桑 】&lt;/b&gt;&lt;/span&gt;</v>
      </c>
    </row>
    <row r="2" spans="2:6" ht="18">
      <c r="B2" t="s">
        <v>1265</v>
      </c>
      <c r="C2" s="9" t="s">
        <v>1125</v>
      </c>
      <c r="D2" s="20" t="s">
        <v>1120</v>
      </c>
      <c r="E2" s="20" t="s">
        <v>1123</v>
      </c>
      <c r="F2" s="3" t="str">
        <f>D2&amp;C2&amp;E2</f>
        <v>&lt;span&gt;&lt;b&gt;『導讀註解說明』&lt;/b&gt;&lt;/span&gt;</v>
      </c>
    </row>
    <row r="3" spans="2:6" ht="36">
      <c r="B3" t="s">
        <v>1266</v>
      </c>
      <c r="C3" s="11" t="s">
        <v>2222</v>
      </c>
      <c r="D3" s="3" t="s">
        <v>1122</v>
      </c>
      <c r="E3" s="3" t="s">
        <v>1124</v>
      </c>
      <c r="F3" s="3" t="str">
        <f t="shared" ref="F3:F35" si="0">D3&amp;C3&amp;E3</f>
        <v>&lt;span&gt;古時的五穀耕種之外，還有更重要的就是養蠶抽絲紡織，對於生活品質提升、錢財累積有更大的意涵。&lt;/span&gt;</v>
      </c>
    </row>
    <row r="4" spans="2:6" ht="36">
      <c r="B4" t="s">
        <v>1267</v>
      </c>
      <c r="C4" s="11" t="s">
        <v>2223</v>
      </c>
      <c r="D4" s="3" t="s">
        <v>1122</v>
      </c>
      <c r="E4" s="3" t="s">
        <v>1124</v>
      </c>
      <c r="F4" s="3" t="str">
        <f t="shared" si="0"/>
        <v>&lt;span&gt;但是現今蠶桑已不是重要耕種作物，所以可將蠶桑延伸為特殊經濟耕種，如種牛蒡、蓮花、山藥等作物。&lt;/span&gt;</v>
      </c>
    </row>
    <row r="5" spans="2:6" ht="18">
      <c r="B5" t="s">
        <v>1268</v>
      </c>
      <c r="C5" s="9" t="s">
        <v>2224</v>
      </c>
      <c r="D5" s="20" t="s">
        <v>1120</v>
      </c>
      <c r="E5" s="20" t="s">
        <v>1123</v>
      </c>
      <c r="F5" s="3" t="str">
        <f t="shared" si="0"/>
        <v>&lt;span&gt;&lt;b&gt;＊＊ 卜求蠶桑，要先瞭解「六親」的用神分類定義來論起 ＊＊&lt;/b&gt;&lt;/span&gt;</v>
      </c>
    </row>
    <row r="6" spans="2:6" ht="18">
      <c r="B6" t="s">
        <v>1269</v>
      </c>
      <c r="C6" s="11" t="s">
        <v>2225</v>
      </c>
      <c r="D6" s="3" t="s">
        <v>1122</v>
      </c>
      <c r="E6" s="3" t="s">
        <v>1124</v>
      </c>
      <c r="F6" s="3" t="str">
        <f t="shared" si="0"/>
        <v>&lt;span&gt;此篇用神仍是延續耕種，以「子孫」主種苗、「妻財」主耕植。&lt;/span&gt;</v>
      </c>
    </row>
    <row r="7" spans="2:6" ht="36">
      <c r="B7" t="s">
        <v>1270</v>
      </c>
      <c r="C7" s="11" t="s">
        <v>2226</v>
      </c>
      <c r="D7" s="3" t="s">
        <v>1122</v>
      </c>
      <c r="E7" s="3" t="s">
        <v>1124</v>
      </c>
      <c r="F7" s="3" t="str">
        <f t="shared" si="0"/>
        <v>&lt;span&gt;「父母」主辛勞、「兄弟」主剋財小人、「官鬼」主蟲害、煞害、惡劣天候等。&lt;/span&gt;</v>
      </c>
    </row>
    <row r="8" spans="2:6" ht="18">
      <c r="B8" t="s">
        <v>1414</v>
      </c>
      <c r="C8" s="11" t="s">
        <v>2227</v>
      </c>
      <c r="D8" s="3" t="s">
        <v>1122</v>
      </c>
      <c r="E8" s="3" t="s">
        <v>1124</v>
      </c>
      <c r="F8" s="3" t="str">
        <f t="shared" si="0"/>
        <v>&lt;span&gt;「世爻」為我方氣運、「應爻」為此季盈虧。&lt;/span&gt;</v>
      </c>
    </row>
    <row r="9" spans="2:6" ht="18">
      <c r="B9" t="s">
        <v>1416</v>
      </c>
      <c r="C9" s="9" t="s">
        <v>1145</v>
      </c>
      <c r="D9" s="20" t="s">
        <v>1120</v>
      </c>
      <c r="E9" s="20" t="s">
        <v>1123</v>
      </c>
      <c r="F9" s="3" t="str">
        <f t="shared" si="0"/>
        <v>&lt;span&gt;&lt;b&gt;『白話批解如下』&lt;/b&gt;&lt;/span&gt;</v>
      </c>
    </row>
    <row r="10" spans="2:6" ht="36">
      <c r="B10" t="s">
        <v>1417</v>
      </c>
      <c r="C10" s="10" t="s">
        <v>2228</v>
      </c>
      <c r="D10" s="20" t="s">
        <v>1120</v>
      </c>
      <c r="E10" s="20" t="s">
        <v>1123</v>
      </c>
      <c r="F10" s="3" t="str">
        <f t="shared" si="0"/>
        <v>&lt;span&gt;&lt;b&gt;既言種植，合論蠶桑，採飼辛苦，只為絲綿。而養育吉凶懸惑，因憑卜筮于著龜。&lt;/b&gt;&lt;/span&gt;</v>
      </c>
    </row>
    <row r="11" spans="2:6" ht="54">
      <c r="B11" t="s">
        <v>1418</v>
      </c>
      <c r="C11" s="11" t="s">
        <v>2229</v>
      </c>
      <c r="D11" s="3" t="s">
        <v>1122</v>
      </c>
      <c r="E11" s="3" t="s">
        <v>1124</v>
      </c>
      <c r="F11" s="3" t="str">
        <f t="shared" si="0"/>
        <v>&lt;span&gt;※養蠶種桑只為了抽絲紡紗，而人有旦夕生死、天有不測風雲、桑樹有蟲蠶寶有菌，是否可安然養飼收成，還是需要求卜於神靈，以卦爻六親旺衰變化來未雨綢繆，事先預防於未然。&lt;/span&gt;</v>
      </c>
    </row>
    <row r="12" spans="2:6" ht="18">
      <c r="B12" t="s">
        <v>1419</v>
      </c>
      <c r="C12" s="10" t="s">
        <v>2230</v>
      </c>
      <c r="D12" s="20" t="s">
        <v>1120</v>
      </c>
      <c r="E12" s="20" t="s">
        <v>1123</v>
      </c>
      <c r="F12" s="3" t="str">
        <f t="shared" si="0"/>
        <v>&lt;span&gt;&lt;b&gt;初論子孫得地，則蠶苗必利；次憑財位當權，則絲繭多收。&lt;/b&gt;&lt;/span&gt;</v>
      </c>
    </row>
    <row r="13" spans="2:6" ht="36">
      <c r="B13" t="s">
        <v>1276</v>
      </c>
      <c r="C13" s="11" t="s">
        <v>2231</v>
      </c>
      <c r="D13" s="3" t="s">
        <v>1122</v>
      </c>
      <c r="E13" s="3" t="s">
        <v>1124</v>
      </c>
      <c r="F13" s="3" t="str">
        <f t="shared" si="0"/>
        <v>&lt;span&gt;※此一養飼先看「子孫」主種苗為重，子孫有動爻日月來生助，旺相則種苗健康有利，福神也相隨庇佑，當仍順利收成有望。&lt;/span&gt;</v>
      </c>
    </row>
    <row r="14" spans="2:6" ht="36">
      <c r="B14" t="s">
        <v>1277</v>
      </c>
      <c r="C14" s="11" t="s">
        <v>2232</v>
      </c>
      <c r="D14" s="3" t="s">
        <v>1122</v>
      </c>
      <c r="E14" s="3" t="s">
        <v>1124</v>
      </c>
      <c r="F14" s="3" t="str">
        <f t="shared" si="0"/>
        <v>&lt;span&gt;※次看「妻財」主耕植錢財收成，旺相則絲綢多收、錢財滿盈。妻財不宜逢絕地，又被動爻兄弟來剋傷，則是徒勞無功、空忙一場。&lt;/span&gt;</v>
      </c>
    </row>
    <row r="15" spans="2:6" ht="18">
      <c r="B15" t="s">
        <v>1278</v>
      </c>
      <c r="C15" s="10" t="s">
        <v>2233</v>
      </c>
      <c r="D15" s="20" t="s">
        <v>1120</v>
      </c>
      <c r="E15" s="20" t="s">
        <v>1123</v>
      </c>
      <c r="F15" s="3" t="str">
        <f t="shared" si="0"/>
        <v>&lt;span&gt;&lt;b&gt;福德要興，更喜日辰扶助；妻財怕絕，尤嫌動象刑沖。&lt;/b&gt;&lt;/span&gt;</v>
      </c>
    </row>
    <row r="16" spans="2:6" ht="18">
      <c r="B16" t="s">
        <v>1279</v>
      </c>
      <c r="C16" s="10" t="s">
        <v>2234</v>
      </c>
      <c r="D16" s="20" t="s">
        <v>1120</v>
      </c>
      <c r="E16" s="20" t="s">
        <v>1123</v>
      </c>
      <c r="F16" s="3" t="str">
        <f t="shared" si="0"/>
        <v>&lt;span&gt;&lt;b&gt;兄弟臨身，葉費而絲還微薄；父母持世，心勞而蠶必難為。&lt;/b&gt;&lt;/span&gt;</v>
      </c>
    </row>
    <row r="17" spans="2:6" ht="36">
      <c r="B17" t="s">
        <v>1280</v>
      </c>
      <c r="C17" s="11" t="s">
        <v>2235</v>
      </c>
      <c r="D17" s="3" t="s">
        <v>1122</v>
      </c>
      <c r="E17" s="3" t="s">
        <v>1124</v>
      </c>
      <c r="F17" s="3" t="str">
        <f t="shared" si="0"/>
        <v>&lt;span&gt;※世爻逢兄弟忌神，表我方目前正值氣運衰相、破財厄運之中，耕植更費心神、收穫少成，還有是非小人來干擾。&lt;/span&gt;</v>
      </c>
    </row>
    <row r="18" spans="2:6" ht="36">
      <c r="B18" t="s">
        <v>1281</v>
      </c>
      <c r="C18" s="11" t="s">
        <v>2236</v>
      </c>
      <c r="D18" s="3" t="s">
        <v>1122</v>
      </c>
      <c r="E18" s="3" t="s">
        <v>1124</v>
      </c>
      <c r="F18" s="3" t="str">
        <f t="shared" si="0"/>
        <v>&lt;span&gt;※世爻逢父母主辛勞，恐有保守不求進步的固執守舊，而困守經營只有勞力付出的些微收成。&lt;/span&gt;</v>
      </c>
    </row>
    <row r="19" spans="2:6" ht="18">
      <c r="B19" t="s">
        <v>1282</v>
      </c>
      <c r="C19" s="10" t="s">
        <v>2237</v>
      </c>
      <c r="D19" s="20" t="s">
        <v>1120</v>
      </c>
      <c r="E19" s="20" t="s">
        <v>1123</v>
      </c>
      <c r="F19" s="3" t="str">
        <f t="shared" si="0"/>
        <v>&lt;span&gt;&lt;b&gt;五行如遇官爻，必遭傷損；一卦皆無鬼煞，方始亨佳。&lt;/b&gt;&lt;/span&gt;</v>
      </c>
    </row>
    <row r="20" spans="2:6" ht="36">
      <c r="B20" t="s">
        <v>1283</v>
      </c>
      <c r="C20" s="11" t="s">
        <v>2238</v>
      </c>
      <c r="D20" s="3" t="s">
        <v>1122</v>
      </c>
      <c r="E20" s="3" t="s">
        <v>1124</v>
      </c>
      <c r="F20" s="3" t="str">
        <f t="shared" si="0"/>
        <v>&lt;span&gt;※官鬼仍是凶星惡煞，最好卦中皆無官鬼，則保安康。若官鬼旺相蟲害多起、氣候詭變、人事紛擾，當然事事不順遂難有所獲。&lt;/span&gt;</v>
      </c>
    </row>
    <row r="21" spans="2:6" ht="18">
      <c r="B21" t="s">
        <v>1284</v>
      </c>
      <c r="C21" s="10" t="s">
        <v>2239</v>
      </c>
      <c r="D21" s="20" t="s">
        <v>1120</v>
      </c>
      <c r="E21" s="20" t="s">
        <v>1123</v>
      </c>
      <c r="F21" s="3" t="str">
        <f t="shared" si="0"/>
        <v>&lt;span&gt;&lt;b&gt;日主沖身，切忌穢人入室；妻財合應，必然污婦臨蠶。&lt;/b&gt;&lt;/span&gt;</v>
      </c>
    </row>
    <row r="22" spans="2:6" ht="18">
      <c r="B22" t="s">
        <v>1285</v>
      </c>
      <c r="C22" s="11" t="s">
        <v>2240</v>
      </c>
      <c r="D22" s="3" t="s">
        <v>1122</v>
      </c>
      <c r="E22" s="3" t="s">
        <v>1124</v>
      </c>
      <c r="F22" s="3" t="str">
        <f t="shared" si="0"/>
        <v>&lt;span&gt;※日辰來沖剋用神妻財，為外人外力來侵擾影響、帶來病菌蟲害。&lt;/span&gt;</v>
      </c>
    </row>
    <row r="23" spans="2:6" ht="18">
      <c r="B23" t="s">
        <v>1286</v>
      </c>
      <c r="C23" s="11" t="s">
        <v>2241</v>
      </c>
      <c r="D23" s="3" t="s">
        <v>1122</v>
      </c>
      <c r="E23" s="3" t="s">
        <v>1124</v>
      </c>
      <c r="F23" s="3" t="str">
        <f t="shared" si="0"/>
        <v>&lt;span&gt;※妻財相合應爻為帶病的婦女來養蠶，會有病菌的傳染。&lt;/span&gt;</v>
      </c>
    </row>
    <row r="24" spans="2:6" ht="18">
      <c r="B24" t="s">
        <v>1287</v>
      </c>
      <c r="C24" s="10" t="s">
        <v>2242</v>
      </c>
      <c r="D24" s="20" t="s">
        <v>1120</v>
      </c>
      <c r="E24" s="20" t="s">
        <v>1123</v>
      </c>
      <c r="F24" s="3" t="str">
        <f t="shared" si="0"/>
        <v>&lt;span&gt;&lt;b&gt;子受暗沖，每遇分檯須仔細；財無傷剋，凡占葉價必騰增。&lt;/b&gt;&lt;/span&gt;</v>
      </c>
    </row>
    <row r="25" spans="2:6" ht="36">
      <c r="B25" t="s">
        <v>1288</v>
      </c>
      <c r="C25" s="11" t="s">
        <v>2243</v>
      </c>
      <c r="D25" s="3" t="s">
        <v>1122</v>
      </c>
      <c r="E25" s="3" t="s">
        <v>1124</v>
      </c>
      <c r="F25" s="3" t="str">
        <f t="shared" si="0"/>
        <v>&lt;span&gt;※子孫受到伏神兄弟暗沖，表分植、分枱時會有疏忽不當，而傷害種苗的成長或污染。&lt;/span&gt;</v>
      </c>
    </row>
    <row r="26" spans="2:6" ht="18">
      <c r="B26" t="s">
        <v>1289</v>
      </c>
      <c r="C26" s="11" t="s">
        <v>2244</v>
      </c>
      <c r="D26" s="3" t="s">
        <v>1122</v>
      </c>
      <c r="E26" s="3" t="s">
        <v>1124</v>
      </c>
      <c r="F26" s="3" t="str">
        <f t="shared" si="0"/>
        <v>&lt;span&gt;※妻財沒被刑傷課害，上商來估價可得高價。&lt;/span&gt;</v>
      </c>
    </row>
    <row r="27" spans="2:6" ht="18">
      <c r="B27" t="s">
        <v>1290</v>
      </c>
      <c r="C27" s="10" t="s">
        <v>2245</v>
      </c>
      <c r="D27" s="20" t="s">
        <v>1120</v>
      </c>
      <c r="E27" s="20" t="s">
        <v>1123</v>
      </c>
      <c r="F27" s="3" t="str">
        <f t="shared" si="0"/>
        <v>&lt;span&gt;&lt;b&gt;兄弟入空亡，絲翻白雪；福身臨已午，繭積黃金。&lt;/b&gt;&lt;/span&gt;</v>
      </c>
    </row>
    <row r="28" spans="2:6" ht="18">
      <c r="B28" t="s">
        <v>1291</v>
      </c>
      <c r="C28" s="11" t="s">
        <v>2246</v>
      </c>
      <c r="D28" s="3" t="s">
        <v>1122</v>
      </c>
      <c r="E28" s="3" t="s">
        <v>1124</v>
      </c>
      <c r="F28" s="3" t="str">
        <f t="shared" si="0"/>
        <v>&lt;span&gt;※兄弟逢空亡則產出作物品質優良、絲白如雪，可得高價。&lt;/span&gt;</v>
      </c>
    </row>
    <row r="29" spans="2:6" ht="36">
      <c r="B29" t="s">
        <v>1292</v>
      </c>
      <c r="C29" s="11" t="s">
        <v>2247</v>
      </c>
      <c r="D29" s="3" t="s">
        <v>1122</v>
      </c>
      <c r="E29" s="3" t="s">
        <v>1124</v>
      </c>
      <c r="F29" s="3" t="str">
        <f t="shared" si="0"/>
        <v>&lt;span&gt;※世爻、子孫若逢巳午陽光普照、氣候安穩，桑葉豐盛、蠶繭肥美，蠶絲作物質量優秀價如黃金。&lt;/span&gt;</v>
      </c>
    </row>
    <row r="30" spans="2:6" ht="18">
      <c r="B30" t="s">
        <v>1293</v>
      </c>
      <c r="C30" s="10" t="s">
        <v>2248</v>
      </c>
      <c r="D30" s="20" t="s">
        <v>1120</v>
      </c>
      <c r="E30" s="20" t="s">
        <v>1123</v>
      </c>
      <c r="F30" s="3" t="str">
        <f t="shared" si="0"/>
        <v>&lt;span&gt;&lt;b&gt;父動化財，不枉許多辛苦；官興變福，亦遭幾度虛驚。&lt;/b&gt;&lt;/span&gt;</v>
      </c>
    </row>
    <row r="31" spans="2:6" ht="36">
      <c r="B31" t="s">
        <v>1294</v>
      </c>
      <c r="C31" s="11" t="s">
        <v>2249</v>
      </c>
      <c r="D31" s="3" t="s">
        <v>1122</v>
      </c>
      <c r="E31" s="3" t="s">
        <v>1124</v>
      </c>
      <c r="F31" s="3" t="str">
        <f t="shared" si="0"/>
        <v>&lt;span&gt;※父母動化為妻財，雖辛勞而有所獲。官鬼動化為子孫，幾次蟲害、氣候異變仍是虛驚一場，有福神庇佑，後仍是豐收滿盈。&lt;/span&gt;</v>
      </c>
    </row>
    <row r="32" spans="2:6" ht="18">
      <c r="B32" t="s">
        <v>1295</v>
      </c>
      <c r="C32" s="10" t="s">
        <v>2250</v>
      </c>
      <c r="D32" s="20" t="s">
        <v>1120</v>
      </c>
      <c r="E32" s="20" t="s">
        <v>1123</v>
      </c>
      <c r="F32" s="3" t="str">
        <f t="shared" si="0"/>
        <v>&lt;span&gt;&lt;b&gt;卦出乾宮，若養夏蠶偏吉利；母居刑地，如言蠶室定崩摧。&lt;/b&gt;&lt;/span&gt;</v>
      </c>
    </row>
    <row r="33" spans="2:6" ht="18">
      <c r="B33" t="s">
        <v>1296</v>
      </c>
      <c r="C33" s="11" t="s">
        <v>2251</v>
      </c>
      <c r="D33" s="3" t="s">
        <v>1122</v>
      </c>
      <c r="E33" s="3" t="s">
        <v>1124</v>
      </c>
      <c r="F33" s="3" t="str">
        <f t="shared" si="0"/>
        <v>&lt;span&gt;※世爻在乾卦養夏蠶可得吉利順遂。世爻在坤卦為蠶室潮濕易得病。&lt;/span&gt;</v>
      </c>
    </row>
    <row r="34" spans="2:6" ht="18">
      <c r="C34" s="10" t="s">
        <v>2252</v>
      </c>
      <c r="D34" s="20" t="s">
        <v>1120</v>
      </c>
      <c r="E34" s="20" t="s">
        <v>1123</v>
      </c>
      <c r="F34" s="3" t="str">
        <f t="shared" si="0"/>
        <v>&lt;span&gt;&lt;b&gt;蠶繭獻功，三合會財局而旺相； 卦宮定位，六爻隨動靜以推詳。&lt;/b&gt;&lt;/span&gt;</v>
      </c>
    </row>
    <row r="35" spans="2:6" ht="36">
      <c r="C35" s="11" t="s">
        <v>2253</v>
      </c>
      <c r="D35" s="3" t="s">
        <v>1122</v>
      </c>
      <c r="E35" s="3" t="s">
        <v>1124</v>
      </c>
      <c r="F35" s="3" t="str">
        <f t="shared" si="0"/>
        <v>&lt;span&gt;※世爻、動爻或日月三合成妻財，可謂財運旺盛，蠶繭作物豐饒質優可得高價。&lt;/span&gt;</v>
      </c>
    </row>
  </sheetData>
  <phoneticPr fontId="1"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3FFE2-373F-4945-AC1C-C4DB8181C85A}">
  <sheetPr codeName="工作表4"/>
  <dimension ref="B1:F52"/>
  <sheetViews>
    <sheetView topLeftCell="C41" workbookViewId="0">
      <selection activeCell="F1" sqref="F1:F52"/>
    </sheetView>
  </sheetViews>
  <sheetFormatPr defaultRowHeight="16.2"/>
  <cols>
    <col min="2" max="2" width="33" customWidth="1"/>
    <col min="3" max="3" width="77.88671875" style="3" customWidth="1"/>
    <col min="4" max="4" width="11.21875" style="3" customWidth="1"/>
    <col min="5" max="5" width="12.5546875" style="3" customWidth="1"/>
    <col min="6" max="6" width="72" style="3" customWidth="1"/>
  </cols>
  <sheetData>
    <row r="1" spans="2:6" ht="18">
      <c r="B1" t="s">
        <v>1264</v>
      </c>
      <c r="C1" s="9" t="s">
        <v>3787</v>
      </c>
      <c r="D1" s="20" t="s">
        <v>1120</v>
      </c>
      <c r="E1" s="20" t="s">
        <v>1123</v>
      </c>
      <c r="F1" s="3" t="str">
        <f>D1&amp;C1&amp;E1</f>
        <v>&lt;span&gt;&lt;b&gt;【十三論、種作 】&lt;/b&gt;&lt;/span&gt;</v>
      </c>
    </row>
    <row r="2" spans="2:6" ht="18">
      <c r="B2" t="s">
        <v>1265</v>
      </c>
      <c r="C2" s="9" t="s">
        <v>1125</v>
      </c>
      <c r="D2" s="20" t="s">
        <v>1120</v>
      </c>
      <c r="E2" s="20" t="s">
        <v>1123</v>
      </c>
      <c r="F2" s="3" t="str">
        <f>D2&amp;C2&amp;E2</f>
        <v>&lt;span&gt;&lt;b&gt;『導讀註解說明』&lt;/b&gt;&lt;/span&gt;</v>
      </c>
    </row>
    <row r="3" spans="2:6" ht="36">
      <c r="B3" t="s">
        <v>1266</v>
      </c>
      <c r="C3" s="11" t="s">
        <v>2153</v>
      </c>
      <c r="D3" s="3" t="s">
        <v>1122</v>
      </c>
      <c r="E3" s="3" t="s">
        <v>1124</v>
      </c>
      <c r="F3" s="3" t="str">
        <f t="shared" ref="F3:F52" si="0">D3&amp;C3&amp;E3</f>
        <v>&lt;span&gt;中國一向以農立國且民以食為天，所以對於農稼耕種非常地重視，而有此篇求卜專論。&lt;/span&gt;</v>
      </c>
    </row>
    <row r="4" spans="2:6" ht="36">
      <c r="B4" t="s">
        <v>1267</v>
      </c>
      <c r="C4" s="11" t="s">
        <v>2154</v>
      </c>
      <c r="D4" s="3" t="s">
        <v>1122</v>
      </c>
      <c r="E4" s="3" t="s">
        <v>1124</v>
      </c>
      <c r="F4" s="3" t="str">
        <f t="shared" si="0"/>
        <v>&lt;span&gt;不過現今農種已經不是那麼地重要了，但是目前為農家或是有心農耕的人，還是可以來參考運用。&lt;/span&gt;</v>
      </c>
    </row>
    <row r="5" spans="2:6" ht="32.4">
      <c r="B5" t="s">
        <v>1268</v>
      </c>
      <c r="C5" s="9" t="s">
        <v>1674</v>
      </c>
      <c r="D5" s="20" t="s">
        <v>1120</v>
      </c>
      <c r="E5" s="20" t="s">
        <v>1123</v>
      </c>
      <c r="F5" s="3" t="str">
        <f t="shared" si="0"/>
        <v>&lt;span&gt;&lt;b&gt;＊＊ 卜求 ，要先瞭解「六親」的用神分類定義來論起 ＊＊&lt;/b&gt;&lt;/span&gt;</v>
      </c>
    </row>
    <row r="6" spans="2:6" ht="32.4">
      <c r="B6" t="s">
        <v>1269</v>
      </c>
      <c r="C6" s="11" t="s">
        <v>2155</v>
      </c>
      <c r="D6" s="3" t="s">
        <v>1122</v>
      </c>
      <c r="E6" s="3" t="s">
        <v>1124</v>
      </c>
      <c r="F6" s="3" t="str">
        <f t="shared" si="0"/>
        <v>&lt;span&gt;農耕以求財為重所以取「妻財」為用神，「子孫」為元神、財庫。&lt;/span&gt;</v>
      </c>
    </row>
    <row r="7" spans="2:6" ht="18">
      <c r="B7" t="s">
        <v>1270</v>
      </c>
      <c r="C7" s="11" t="s">
        <v>2156</v>
      </c>
      <c r="D7" s="3" t="s">
        <v>1122</v>
      </c>
      <c r="E7" s="3" t="s">
        <v>1124</v>
      </c>
      <c r="F7" s="3" t="str">
        <f t="shared" si="0"/>
        <v>&lt;span&gt;父母爻為庇佑之地，但不宜發動剋子孫。&lt;/span&gt;</v>
      </c>
    </row>
    <row r="8" spans="2:6" ht="32.4">
      <c r="B8" t="s">
        <v>1414</v>
      </c>
      <c r="C8" s="11" t="s">
        <v>2157</v>
      </c>
      <c r="D8" s="3" t="s">
        <v>1122</v>
      </c>
      <c r="E8" s="3" t="s">
        <v>1124</v>
      </c>
      <c r="F8" s="3" t="str">
        <f t="shared" si="0"/>
        <v>&lt;span&gt;官鬼爻會洩掉妻財旺度，蟲害、異常天象氣候，仍以凶星來論述。&lt;/span&gt;</v>
      </c>
    </row>
    <row r="9" spans="2:6" ht="18">
      <c r="B9" t="s">
        <v>1416</v>
      </c>
      <c r="C9" s="11" t="s">
        <v>2158</v>
      </c>
      <c r="D9" s="3" t="s">
        <v>1122</v>
      </c>
      <c r="E9" s="3" t="s">
        <v>1124</v>
      </c>
      <c r="F9" s="3" t="str">
        <f t="shared" si="0"/>
        <v>&lt;span&gt;兄弟爻為忌神主剋財，會有盜賊、小人干擾等禍害。&lt;/span&gt;</v>
      </c>
    </row>
    <row r="10" spans="2:6" ht="18">
      <c r="B10" t="s">
        <v>1417</v>
      </c>
      <c r="C10" s="11" t="s">
        <v>2159</v>
      </c>
      <c r="D10" s="3" t="s">
        <v>1122</v>
      </c>
      <c r="E10" s="3" t="s">
        <v>1124</v>
      </c>
      <c r="F10" s="3" t="str">
        <f t="shared" si="0"/>
        <v>&lt;span&gt;「世爻」為我方氣運，「應爻」表天象氣候。&lt;/span&gt;</v>
      </c>
    </row>
    <row r="11" spans="2:6" ht="18">
      <c r="B11" t="s">
        <v>1418</v>
      </c>
      <c r="C11" s="9" t="s">
        <v>1145</v>
      </c>
      <c r="D11" s="20" t="s">
        <v>1120</v>
      </c>
      <c r="E11" s="20" t="s">
        <v>1123</v>
      </c>
      <c r="F11" s="3" t="str">
        <f t="shared" si="0"/>
        <v>&lt;span&gt;&lt;b&gt;『白話批解如下』&lt;/b&gt;&lt;/span&gt;</v>
      </c>
    </row>
    <row r="12" spans="2:6" ht="36">
      <c r="B12" t="s">
        <v>1419</v>
      </c>
      <c r="C12" s="10" t="s">
        <v>2160</v>
      </c>
      <c r="D12" s="20" t="s">
        <v>1120</v>
      </c>
      <c r="E12" s="20" t="s">
        <v>1123</v>
      </c>
      <c r="F12" s="3" t="str">
        <f t="shared" si="0"/>
        <v>&lt;span&gt;&lt;b&gt;農為國本，食乃民天，五穀不同，執識異宜而佈種一年，關係全憑卦象以推詳。&lt;/b&gt;&lt;/span&gt;</v>
      </c>
    </row>
    <row r="13" spans="2:6" ht="54">
      <c r="B13" t="s">
        <v>2201</v>
      </c>
      <c r="C13" s="11" t="s">
        <v>2161</v>
      </c>
      <c r="D13" s="3" t="s">
        <v>1122</v>
      </c>
      <c r="E13" s="3" t="s">
        <v>1124</v>
      </c>
      <c r="F13" s="3" t="str">
        <f t="shared" si="0"/>
        <v>&lt;span&gt;※民以食為天所以耕種對於百姓非常地重要，而耕種關乎到天候氣象、種苗培育、蟲害侵擾、和人為勤懶疏忽，要如何先來掌握預防，當然可以先從卦象六親、五行旺衰、動變空亡來瞭解起。&lt;/span&gt;</v>
      </c>
    </row>
    <row r="14" spans="2:6" ht="18">
      <c r="B14" t="s">
        <v>2202</v>
      </c>
      <c r="C14" s="10" t="s">
        <v>2162</v>
      </c>
      <c r="D14" s="20" t="s">
        <v>1120</v>
      </c>
      <c r="E14" s="20" t="s">
        <v>1123</v>
      </c>
      <c r="F14" s="3" t="str">
        <f t="shared" si="0"/>
        <v>&lt;span&gt;&lt;b&gt;旺相妻財，豐登可卜，空亡福德，損耗難憑。&lt;/b&gt;&lt;/span&gt;</v>
      </c>
    </row>
    <row r="15" spans="2:6" ht="36">
      <c r="B15" t="s">
        <v>2203</v>
      </c>
      <c r="C15" s="11" t="s">
        <v>2163</v>
      </c>
      <c r="D15" s="3" t="s">
        <v>1122</v>
      </c>
      <c r="E15" s="3" t="s">
        <v>1124</v>
      </c>
      <c r="F15" s="3" t="str">
        <f t="shared" si="0"/>
        <v>&lt;span&gt;※耕種以妻財為用神，子孫來生助為財庫、原神，兩者旺相又有日月來生助，則一年可豐收滿盈。&lt;/span&gt;</v>
      </c>
    </row>
    <row r="16" spans="2:6" ht="36">
      <c r="B16" t="s">
        <v>2204</v>
      </c>
      <c r="C16" s="11" t="s">
        <v>2164</v>
      </c>
      <c r="D16" s="3" t="s">
        <v>1122</v>
      </c>
      <c r="E16" s="3" t="s">
        <v>1124</v>
      </c>
      <c r="F16" s="3" t="str">
        <f t="shared" si="0"/>
        <v>&lt;span&gt;※用神原神最忌空亡和伏藏，空亡為不在意、難預測，伏藏為不可得、空忙一場。子孫空亡為投資庫藏虛耗難預測估算。&lt;/span&gt;</v>
      </c>
    </row>
    <row r="17" spans="2:6" ht="32.4">
      <c r="B17" t="s">
        <v>2205</v>
      </c>
      <c r="C17" s="10" t="s">
        <v>2165</v>
      </c>
      <c r="D17" s="20" t="s">
        <v>1120</v>
      </c>
      <c r="E17" s="20" t="s">
        <v>1123</v>
      </c>
      <c r="F17" s="3" t="str">
        <f t="shared" si="0"/>
        <v>&lt;span&gt;&lt;b&gt;父母交重，耘耔徒知費力；兄爻發動，年時莫望全收。&lt;/b&gt;&lt;/span&gt;</v>
      </c>
    </row>
    <row r="18" spans="2:6" ht="36">
      <c r="B18" t="s">
        <v>2206</v>
      </c>
      <c r="C18" s="11" t="s">
        <v>2166</v>
      </c>
      <c r="D18" s="3" t="s">
        <v>1122</v>
      </c>
      <c r="E18" s="3" t="s">
        <v>1124</v>
      </c>
      <c r="F18" s="3" t="str">
        <f t="shared" si="0"/>
        <v>&lt;span&gt;※父母發動交重為動爻會剋傷子孫，父母主種子、根源為種苗有病害、不當等問題，一番耕耘辛勞恐白費。&lt;/span&gt;</v>
      </c>
    </row>
    <row r="19" spans="2:6" ht="36">
      <c r="B19" t="s">
        <v>1282</v>
      </c>
      <c r="C19" s="11" t="s">
        <v>2167</v>
      </c>
      <c r="D19" s="3" t="s">
        <v>1122</v>
      </c>
      <c r="E19" s="3" t="s">
        <v>1124</v>
      </c>
      <c r="F19" s="3" t="str">
        <f t="shared" si="0"/>
        <v>&lt;span&gt;※兄弟忌神發動為動爻會剋傷用神妻財，縱使收穫可成，恐有盜賊小人來偷盜侵害，或有邪思擅忌小人暗中來破壞。&lt;/span&gt;</v>
      </c>
    </row>
    <row r="20" spans="2:6" ht="32.4">
      <c r="B20" t="s">
        <v>1283</v>
      </c>
      <c r="C20" s="10" t="s">
        <v>2168</v>
      </c>
      <c r="D20" s="20" t="s">
        <v>1120</v>
      </c>
      <c r="E20" s="20" t="s">
        <v>1123</v>
      </c>
      <c r="F20" s="3" t="str">
        <f t="shared" si="0"/>
        <v>&lt;span&gt;&lt;b&gt;鬼在旺鄉遇水神，而禾苗渰腐；官居生地加火煞，而稼穡焦枯。&lt;/b&gt;&lt;/span&gt;</v>
      </c>
    </row>
    <row r="21" spans="2:6" ht="54">
      <c r="B21" t="s">
        <v>1284</v>
      </c>
      <c r="C21" s="11" t="s">
        <v>2169</v>
      </c>
      <c r="D21" s="3" t="s">
        <v>1122</v>
      </c>
      <c r="E21" s="3" t="s">
        <v>1124</v>
      </c>
      <c r="F21" s="3" t="str">
        <f t="shared" si="0"/>
        <v>&lt;span&gt;※官鬼仍是惱害凶星，屬水旺相為落雨不歇、水淹腐壞。屬火旺相為乾旱枯萎難收成。屬風旺相為狂風催折落果難成。屬金旺相為蟲害蝗災、侵蝕無度。屬土旺相土剋水為溝渠引水失調。&lt;/span&gt;</v>
      </c>
    </row>
    <row r="22" spans="2:6" ht="32.4">
      <c r="B22" t="s">
        <v>1285</v>
      </c>
      <c r="C22" s="10" t="s">
        <v>2170</v>
      </c>
      <c r="D22" s="20" t="s">
        <v>1120</v>
      </c>
      <c r="E22" s="20" t="s">
        <v>1123</v>
      </c>
      <c r="F22" s="3" t="str">
        <f t="shared" si="0"/>
        <v>&lt;span&gt;&lt;b&gt;土忌剋身，水旱不調之歲；金嫌傷世，螟蝗交括之年。&lt;/b&gt;&lt;/span&gt;</v>
      </c>
    </row>
    <row r="23" spans="2:6" ht="54">
      <c r="B23" t="s">
        <v>1286</v>
      </c>
      <c r="C23" s="11" t="s">
        <v>2171</v>
      </c>
      <c r="D23" s="3" t="s">
        <v>1122</v>
      </c>
      <c r="E23" s="3" t="s">
        <v>1124</v>
      </c>
      <c r="F23" s="3" t="str">
        <f t="shared" si="0"/>
        <v>&lt;span&gt;※世爻為我方本身氣運不宜被剋傷，耕種雖屬大區域範圍的吉凶變化，世爻則是表小範圍的個人因素。被何五行所剋，可來預判個人會遭遇到何種困難障礙。&lt;/span&gt;</v>
      </c>
    </row>
    <row r="24" spans="2:6" ht="36">
      <c r="B24" t="s">
        <v>1287</v>
      </c>
      <c r="C24" s="11" t="s">
        <v>2172</v>
      </c>
      <c r="D24" s="3" t="s">
        <v>1122</v>
      </c>
      <c r="E24" s="3" t="s">
        <v>1124</v>
      </c>
      <c r="F24" s="3" t="str">
        <f t="shared" si="0"/>
        <v>&lt;span&gt;※如土剋世爻，有引水灌溉的糾紛失調。金剋世爻，有種苗蟲害之慮。&lt;/span&gt;</v>
      </c>
    </row>
    <row r="25" spans="2:6" ht="18">
      <c r="B25" t="s">
        <v>1288</v>
      </c>
      <c r="C25" s="10" t="s">
        <v>2173</v>
      </c>
      <c r="D25" s="20" t="s">
        <v>1120</v>
      </c>
      <c r="E25" s="20" t="s">
        <v>1123</v>
      </c>
      <c r="F25" s="3" t="str">
        <f t="shared" si="0"/>
        <v>&lt;span&gt;&lt;b&gt;木則風摧，靜須榖 ；生扶合世，方許無虞。&lt;/b&gt;&lt;/span&gt;</v>
      </c>
    </row>
    <row r="26" spans="2:6" ht="36">
      <c r="B26" t="s">
        <v>1289</v>
      </c>
      <c r="C26" s="11" t="s">
        <v>2174</v>
      </c>
      <c r="D26" s="3" t="s">
        <v>1122</v>
      </c>
      <c r="E26" s="3" t="s">
        <v>1124</v>
      </c>
      <c r="F26" s="3" t="str">
        <f t="shared" si="0"/>
        <v>&lt;span&gt;※木剋世爻，有狂風折損之災。用神、動爻、日月來生助世爻，則人助天助氣運旺盛，收穫自然順遂滿盈。&lt;/span&gt;</v>
      </c>
    </row>
    <row r="27" spans="2:6" ht="32.4">
      <c r="B27" t="s">
        <v>1290</v>
      </c>
      <c r="C27" s="10" t="s">
        <v>2175</v>
      </c>
      <c r="D27" s="20" t="s">
        <v>1120</v>
      </c>
      <c r="E27" s="20" t="s">
        <v>1123</v>
      </c>
      <c r="F27" s="3" t="str">
        <f t="shared" si="0"/>
        <v>&lt;span&gt;&lt;b&gt;二爻坐鬼，必難東作于三春；五位連官，定阻西成于八月。&lt;/b&gt;&lt;/span&gt;</v>
      </c>
    </row>
    <row r="28" spans="2:6" ht="36">
      <c r="B28" t="s">
        <v>1291</v>
      </c>
      <c r="C28" s="11" t="s">
        <v>2176</v>
      </c>
      <c r="D28" s="3" t="s">
        <v>1122</v>
      </c>
      <c r="E28" s="3" t="s">
        <v>1124</v>
      </c>
      <c r="F28" s="3" t="str">
        <f t="shared" si="0"/>
        <v>&lt;span&gt;※鬼爻在內卦二爻門庭之內，蟲害影響嚴重，恐二三年內難以耕作。鬼爻在外卦五爻官府機關，官方勞役徵收或政令停耕。&lt;/span&gt;</v>
      </c>
    </row>
    <row r="29" spans="2:6" ht="18">
      <c r="B29" t="s">
        <v>1292</v>
      </c>
      <c r="C29" s="10" t="s">
        <v>2177</v>
      </c>
      <c r="D29" s="20" t="s">
        <v>1120</v>
      </c>
      <c r="E29" s="20" t="s">
        <v>1123</v>
      </c>
      <c r="F29" s="3" t="str">
        <f t="shared" si="0"/>
        <v>&lt;span&gt;&lt;b&gt;初旺則種子有餘，四空則耕牛未辦。&lt;/b&gt;&lt;/span&gt;</v>
      </c>
    </row>
    <row r="30" spans="2:6" ht="36">
      <c r="B30" t="s">
        <v>1293</v>
      </c>
      <c r="C30" s="11" t="s">
        <v>2178</v>
      </c>
      <c r="D30" s="3" t="s">
        <v>1122</v>
      </c>
      <c r="E30" s="3" t="s">
        <v>1124</v>
      </c>
      <c r="F30" s="3" t="str">
        <f t="shared" si="0"/>
        <v>&lt;span&gt;※初爻亦為種子，旺相則種苗不缺有餘，且健康易種養。四爻為農具（耕牛）空亡或被剋，為農具缺損，難有他人相助。&lt;/span&gt;</v>
      </c>
    </row>
    <row r="31" spans="2:6" ht="32.4">
      <c r="B31" t="s">
        <v>1294</v>
      </c>
      <c r="C31" s="10" t="s">
        <v>2179</v>
      </c>
      <c r="D31" s="20" t="s">
        <v>1120</v>
      </c>
      <c r="E31" s="20" t="s">
        <v>1123</v>
      </c>
      <c r="F31" s="3" t="str">
        <f t="shared" si="0"/>
        <v>&lt;span&gt;&lt;b&gt;應爻生合世，天心符合人心；卦象疊財爻，多爭壅如少壅。&lt;/b&gt;&lt;/span&gt;</v>
      </c>
    </row>
    <row r="32" spans="2:6" ht="18">
      <c r="B32" t="s">
        <v>1295</v>
      </c>
      <c r="C32" s="11" t="s">
        <v>2180</v>
      </c>
      <c r="D32" s="3" t="s">
        <v>1122</v>
      </c>
      <c r="E32" s="3" t="s">
        <v>1124</v>
      </c>
      <c r="F32" s="3" t="str">
        <f t="shared" si="0"/>
        <v>&lt;span&gt;※應爻為天象氣候生合世爻，則天助賜福收穫可期。&lt;/span&gt;</v>
      </c>
    </row>
    <row r="33" spans="2:6" ht="36">
      <c r="B33" t="s">
        <v>1296</v>
      </c>
      <c r="C33" s="11" t="s">
        <v>2181</v>
      </c>
      <c r="D33" s="3" t="s">
        <v>1122</v>
      </c>
      <c r="E33" s="3" t="s">
        <v>1124</v>
      </c>
      <c r="F33" s="3" t="str">
        <f t="shared" si="0"/>
        <v>&lt;span&gt;※用神不宜出現雙妻財，則雖有豐收但易起爭紛，反會引來莫明的衝突煩惱，蓋因財生官鬼。&lt;/span&gt;</v>
      </c>
    </row>
    <row r="34" spans="2:6" ht="32.4">
      <c r="C34" s="10" t="s">
        <v>2182</v>
      </c>
      <c r="D34" s="20" t="s">
        <v>1120</v>
      </c>
      <c r="E34" s="20" t="s">
        <v>1123</v>
      </c>
      <c r="F34" s="3" t="str">
        <f t="shared" si="0"/>
        <v>&lt;span&gt;&lt;b&gt;日帶父爻，一倍功夫一倍熱；財臨帝旺，及時耕種及時收。&lt;/b&gt;&lt;/span&gt;</v>
      </c>
    </row>
    <row r="35" spans="2:6" ht="36">
      <c r="C35" s="11" t="s">
        <v>2183</v>
      </c>
      <c r="D35" s="3" t="s">
        <v>1122</v>
      </c>
      <c r="E35" s="3" t="s">
        <v>1124</v>
      </c>
      <c r="F35" s="3" t="str">
        <f t="shared" si="0"/>
        <v>&lt;span&gt;※日辰為父母主辛勞，多注意過度操勞而引起的傷害，或是於夏天特別注意中暑熱病。&lt;/span&gt;</v>
      </c>
    </row>
    <row r="36" spans="2:6" ht="36">
      <c r="C36" s="11" t="s">
        <v>2184</v>
      </c>
      <c r="D36" s="3" t="s">
        <v>1122</v>
      </c>
      <c r="E36" s="3" t="s">
        <v>1124</v>
      </c>
      <c r="F36" s="3" t="str">
        <f t="shared" si="0"/>
        <v>&lt;span&gt;※妻財在帝旺，旺盛不可檔，可耕種短期收的作物，而及時收成獲利。&lt;/span&gt;</v>
      </c>
    </row>
    <row r="37" spans="2:6" ht="32.4">
      <c r="C37" s="10" t="s">
        <v>2185</v>
      </c>
      <c r="D37" s="20" t="s">
        <v>1120</v>
      </c>
      <c r="E37" s="20" t="s">
        <v>1123</v>
      </c>
      <c r="F37" s="3" t="str">
        <f t="shared" si="0"/>
        <v>&lt;span&gt;&lt;b&gt;要知始終吉凶，但看動爻變化；欲識栽培可否，分詳子位持臨。&lt;/b&gt;&lt;/span&gt;</v>
      </c>
    </row>
    <row r="38" spans="2:6" ht="36">
      <c r="C38" s="11" t="s">
        <v>2186</v>
      </c>
      <c r="D38" s="3" t="s">
        <v>1122</v>
      </c>
      <c r="E38" s="3" t="s">
        <v>1124</v>
      </c>
      <c r="F38" s="3" t="str">
        <f t="shared" si="0"/>
        <v>&lt;span&gt;※動爻對耕種收成有很大的影響性，動爻生助用神、世爻為吉相，動生忌神兄弟、官鬼則為凶象。&lt;/span&gt;</v>
      </c>
    </row>
    <row r="39" spans="2:6" ht="32.4">
      <c r="C39" s="11" t="s">
        <v>2187</v>
      </c>
      <c r="D39" s="3" t="s">
        <v>1122</v>
      </c>
      <c r="E39" s="3" t="s">
        <v>1124</v>
      </c>
      <c r="F39" s="3" t="str">
        <f t="shared" si="0"/>
        <v>&lt;span&gt;※要知耕種時間是否適合，種苗是否健康，以子孫旺衰來推知。&lt;/span&gt;</v>
      </c>
    </row>
    <row r="40" spans="2:6" ht="18">
      <c r="C40" s="10" t="s">
        <v>2188</v>
      </c>
      <c r="D40" s="20" t="s">
        <v>1120</v>
      </c>
      <c r="E40" s="20" t="s">
        <v>1123</v>
      </c>
      <c r="F40" s="3" t="str">
        <f t="shared" si="0"/>
        <v>&lt;span&gt;&lt;b&gt;世值三刑，農須帶疾；爻逢兩鬼，地必同耕。&lt;/b&gt;&lt;/span&gt;</v>
      </c>
    </row>
    <row r="41" spans="2:6" ht="36">
      <c r="C41" s="11" t="s">
        <v>2189</v>
      </c>
      <c r="D41" s="3" t="s">
        <v>1122</v>
      </c>
      <c r="E41" s="3" t="s">
        <v>1124</v>
      </c>
      <c r="F41" s="3" t="str">
        <f t="shared" si="0"/>
        <v>&lt;span&gt;※世爻、動爻帶三刑，則此作物有蟲害。鬼又動化為鬼爻，此地恐需翻廢再次整地重新耕作。&lt;/span&gt;</v>
      </c>
    </row>
    <row r="42" spans="2:6" ht="36">
      <c r="C42" s="10" t="s">
        <v>2190</v>
      </c>
      <c r="D42" s="20" t="s">
        <v>1120</v>
      </c>
      <c r="E42" s="20" t="s">
        <v>1123</v>
      </c>
      <c r="F42" s="3" t="str">
        <f t="shared" si="0"/>
        <v>&lt;span&gt;&lt;b&gt;父在外爻水輔，地雖高而潮濕；父居內卦日生，田固小而膏腴。父化父，一坵兩段；沖汫沖，七坎八坑。&lt;/b&gt;&lt;/span&gt;</v>
      </c>
    </row>
    <row r="43" spans="2:6" ht="36">
      <c r="C43" s="11" t="s">
        <v>2191</v>
      </c>
      <c r="D43" s="3" t="s">
        <v>1122</v>
      </c>
      <c r="E43" s="3" t="s">
        <v>1124</v>
      </c>
      <c r="F43" s="3" t="str">
        <f t="shared" si="0"/>
        <v>&lt;span&gt;※父母爻在外卦，旺相不動主庇佑有成，縱使在高地少水，作物仍茂盛結實壘壘。&lt;/span&gt;</v>
      </c>
    </row>
    <row r="44" spans="2:6" ht="36">
      <c r="C44" s="11" t="s">
        <v>2192</v>
      </c>
      <c r="D44" s="3" t="s">
        <v>1122</v>
      </c>
      <c r="E44" s="3" t="s">
        <v>1124</v>
      </c>
      <c r="F44" s="3" t="str">
        <f t="shared" si="0"/>
        <v>&lt;span&gt;※父母在內卦有日辰來生，田園雖小但收穫豐盈，可養育家人於豐足。&lt;/span&gt;</v>
      </c>
    </row>
    <row r="45" spans="2:6" ht="32.4">
      <c r="C45" s="11" t="s">
        <v>2193</v>
      </c>
      <c r="D45" s="3" t="s">
        <v>1122</v>
      </c>
      <c r="E45" s="3" t="s">
        <v>1124</v>
      </c>
      <c r="F45" s="3" t="str">
        <f t="shared" si="0"/>
        <v>&lt;span&gt;※父母爻動化成父母，有一畝分區來耕種的狀況，恐多分心勞累。&lt;/span&gt;</v>
      </c>
    </row>
    <row r="46" spans="2:6" ht="32.4">
      <c r="C46" s="10" t="s">
        <v>2194</v>
      </c>
      <c r="D46" s="20" t="s">
        <v>1120</v>
      </c>
      <c r="E46" s="20" t="s">
        <v>1123</v>
      </c>
      <c r="F46" s="3" t="str">
        <f t="shared" si="0"/>
        <v>&lt;span&gt;&lt;b&gt;陽象陽爻，此地必然官斗則；或空或動，其田還恐屬他人。&lt;/b&gt;&lt;/span&gt;</v>
      </c>
    </row>
    <row r="47" spans="2:6" ht="36">
      <c r="C47" s="11" t="s">
        <v>2195</v>
      </c>
      <c r="D47" s="3" t="s">
        <v>1122</v>
      </c>
      <c r="E47" s="3" t="s">
        <v>1124</v>
      </c>
      <c r="F47" s="3" t="str">
        <f t="shared" si="0"/>
        <v>&lt;span&gt;※用神在陽卦陽爻中，作物品質優良，可受官方認可授證，有名氣聲揚於各界。&lt;/span&gt;</v>
      </c>
    </row>
    <row r="48" spans="2:6" ht="18">
      <c r="C48" s="11" t="s">
        <v>2196</v>
      </c>
      <c r="D48" s="3" t="s">
        <v>1122</v>
      </c>
      <c r="E48" s="3" t="s">
        <v>1124</v>
      </c>
      <c r="F48" s="3" t="str">
        <f t="shared" si="0"/>
        <v>&lt;span&gt;※用神逢空亡其田地恐為他人所有，只是佃租而做。&lt;/span&gt;</v>
      </c>
    </row>
    <row r="49" spans="3:6" ht="18">
      <c r="C49" s="10" t="s">
        <v>2197</v>
      </c>
      <c r="D49" s="3" t="s">
        <v>1122</v>
      </c>
      <c r="E49" s="3" t="s">
        <v>1124</v>
      </c>
      <c r="F49" s="3" t="str">
        <f t="shared" si="0"/>
        <v>&lt;span&gt;坐落胎養，開闢未久；變成福德，溝洫分明。&lt;/span&gt;</v>
      </c>
    </row>
    <row r="50" spans="3:6" ht="36">
      <c r="C50" s="11" t="s">
        <v>2198</v>
      </c>
      <c r="D50" s="3" t="s">
        <v>1122</v>
      </c>
      <c r="E50" s="3" t="s">
        <v>1124</v>
      </c>
      <c r="F50" s="3" t="str">
        <f t="shared" si="0"/>
        <v>&lt;span&gt;※用神逢十二長生胎、養，其田地剛開墾完成。動爻化為子孫則灌溉溝渠已完成無慮。&lt;/span&gt;</v>
      </c>
    </row>
    <row r="51" spans="3:6" ht="32.4">
      <c r="C51" s="10" t="s">
        <v>2199</v>
      </c>
      <c r="D51" s="20" t="s">
        <v>1120</v>
      </c>
      <c r="E51" s="20" t="s">
        <v>1123</v>
      </c>
      <c r="F51" s="3" t="str">
        <f t="shared" si="0"/>
        <v>&lt;span&gt;&lt;b&gt;若是坎宮，必近江湖之側；若伏兄弟，乃租鄉鄰之田。&lt;/b&gt;&lt;/span&gt;</v>
      </c>
    </row>
    <row r="52" spans="3:6" ht="36">
      <c r="C52" s="11" t="s">
        <v>2200</v>
      </c>
      <c r="D52" s="3" t="s">
        <v>1122</v>
      </c>
      <c r="E52" s="3" t="s">
        <v>1124</v>
      </c>
      <c r="F52" s="3" t="str">
        <f t="shared" si="0"/>
        <v>&lt;span&gt;※用神主田地兩旁爻象為隔鄰之田，鄰水旁為河流、湖泊，鄰為兄弟為友人所有，其餘六親五行可依此類推運用。&lt;/span&gt;</v>
      </c>
    </row>
  </sheetData>
  <phoneticPr fontId="1"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41D6D-3162-4DD8-8251-A8EC0E8B65E0}">
  <sheetPr codeName="工作表5"/>
  <dimension ref="B1:F33"/>
  <sheetViews>
    <sheetView topLeftCell="A7" workbookViewId="0">
      <selection activeCell="F7" sqref="F7"/>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B1" t="s">
        <v>1264</v>
      </c>
      <c r="D1" s="20" t="s">
        <v>1120</v>
      </c>
      <c r="E1" s="20" t="s">
        <v>1123</v>
      </c>
      <c r="F1" s="3" t="str">
        <f>D1&amp;C1&amp;E1</f>
        <v>&lt;span&gt;&lt;b&gt;&lt;/b&gt;&lt;/span&gt;</v>
      </c>
    </row>
    <row r="2" spans="2:6">
      <c r="B2" t="s">
        <v>1265</v>
      </c>
      <c r="D2" s="3" t="s">
        <v>1122</v>
      </c>
      <c r="E2" s="3" t="s">
        <v>1124</v>
      </c>
      <c r="F2" s="3" t="str">
        <f>D2&amp;C2&amp;E2</f>
        <v>&lt;span&gt;&lt;/span&gt;</v>
      </c>
    </row>
    <row r="3" spans="2:6">
      <c r="B3" t="s">
        <v>1266</v>
      </c>
    </row>
    <row r="4" spans="2:6">
      <c r="B4" t="s">
        <v>1267</v>
      </c>
    </row>
    <row r="5" spans="2:6">
      <c r="B5" t="s">
        <v>1268</v>
      </c>
    </row>
    <row r="6" spans="2:6">
      <c r="B6" t="s">
        <v>1269</v>
      </c>
    </row>
    <row r="7" spans="2:6">
      <c r="B7" t="s">
        <v>1270</v>
      </c>
    </row>
    <row r="8" spans="2:6">
      <c r="B8" t="s">
        <v>1414</v>
      </c>
    </row>
    <row r="9" spans="2:6">
      <c r="B9" t="s">
        <v>1416</v>
      </c>
    </row>
    <row r="10" spans="2:6">
      <c r="B10" t="s">
        <v>1417</v>
      </c>
    </row>
    <row r="11" spans="2:6">
      <c r="B11" t="s">
        <v>1418</v>
      </c>
    </row>
    <row r="12" spans="2:6">
      <c r="B12" t="s">
        <v>1419</v>
      </c>
    </row>
    <row r="13" spans="2:6">
      <c r="B13" t="s">
        <v>1276</v>
      </c>
    </row>
    <row r="14" spans="2:6">
      <c r="B14" t="s">
        <v>1277</v>
      </c>
    </row>
    <row r="15" spans="2:6">
      <c r="B15" t="s">
        <v>1278</v>
      </c>
    </row>
    <row r="16" spans="2:6">
      <c r="B16" t="s">
        <v>1279</v>
      </c>
    </row>
    <row r="17" spans="2:2">
      <c r="B17" t="s">
        <v>1280</v>
      </c>
    </row>
    <row r="18" spans="2:2">
      <c r="B18" t="s">
        <v>1281</v>
      </c>
    </row>
    <row r="19" spans="2:2">
      <c r="B19" t="s">
        <v>1282</v>
      </c>
    </row>
    <row r="20" spans="2:2">
      <c r="B20" t="s">
        <v>1283</v>
      </c>
    </row>
    <row r="21" spans="2:2">
      <c r="B21" t="s">
        <v>1284</v>
      </c>
    </row>
    <row r="22" spans="2:2">
      <c r="B22" t="s">
        <v>1285</v>
      </c>
    </row>
    <row r="23" spans="2:2">
      <c r="B23" t="s">
        <v>1286</v>
      </c>
    </row>
    <row r="24" spans="2:2">
      <c r="B24" t="s">
        <v>1287</v>
      </c>
    </row>
    <row r="25" spans="2:2">
      <c r="B25" t="s">
        <v>1288</v>
      </c>
    </row>
    <row r="26" spans="2:2">
      <c r="B26" t="s">
        <v>1289</v>
      </c>
    </row>
    <row r="27" spans="2:2">
      <c r="B27" t="s">
        <v>1290</v>
      </c>
    </row>
    <row r="28" spans="2:2">
      <c r="B28" t="s">
        <v>1291</v>
      </c>
    </row>
    <row r="29" spans="2:2">
      <c r="B29" t="s">
        <v>1292</v>
      </c>
    </row>
    <row r="30" spans="2:2">
      <c r="B30" t="s">
        <v>1293</v>
      </c>
    </row>
    <row r="31" spans="2:2">
      <c r="B31" t="s">
        <v>1294</v>
      </c>
    </row>
    <row r="32" spans="2:2">
      <c r="B32" t="s">
        <v>1295</v>
      </c>
    </row>
    <row r="33" spans="2:2">
      <c r="B33" t="s">
        <v>1296</v>
      </c>
    </row>
  </sheetData>
  <phoneticPr fontId="1"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7FC13-5FF4-4B51-B710-9E1936133757}">
  <sheetPr codeName="工作表6"/>
  <dimension ref="C1:F20"/>
  <sheetViews>
    <sheetView workbookViewId="0">
      <selection activeCell="C19" sqref="C19"/>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32.4">
      <c r="C1" s="25" t="s">
        <v>1730</v>
      </c>
      <c r="D1" s="20" t="s">
        <v>1120</v>
      </c>
      <c r="E1" s="20" t="s">
        <v>1123</v>
      </c>
      <c r="F1" s="3" t="str">
        <f>D1&amp;C1&amp;E1</f>
        <v>&lt;span&gt;&lt;b&gt;劉伯溫（劉誠意）所著之《黃金策千金賦》白話解說&lt;/b&gt;&lt;/span&gt;</v>
      </c>
    </row>
    <row r="2" spans="3:6">
      <c r="C2" s="21"/>
      <c r="D2" s="3" t="s">
        <v>1122</v>
      </c>
      <c r="E2" s="3" t="s">
        <v>1124</v>
      </c>
      <c r="F2" s="3" t="str">
        <f>D2&amp;C2&amp;E2</f>
        <v>&lt;span&gt;&lt;/span&gt;</v>
      </c>
    </row>
    <row r="3" spans="3:6" ht="18">
      <c r="C3" s="9" t="s">
        <v>1731</v>
      </c>
      <c r="D3" s="20" t="s">
        <v>1120</v>
      </c>
      <c r="E3" s="20" t="s">
        <v>1123</v>
      </c>
      <c r="F3" s="3" t="str">
        <f t="shared" ref="F3:F20" si="0">D3&amp;C3&amp;E3</f>
        <v>&lt;span&gt;&lt;b&gt;【原文】&lt;/b&gt;&lt;/span&gt;</v>
      </c>
    </row>
    <row r="4" spans="3:6" ht="36">
      <c r="C4" s="26" t="s">
        <v>1732</v>
      </c>
      <c r="D4" s="3" t="s">
        <v>1122</v>
      </c>
      <c r="E4" s="3" t="s">
        <v>1124</v>
      </c>
      <c r="F4" s="3" t="str">
        <f t="shared" si="0"/>
        <v>&lt;span&gt;《黃金策》真實地闡述先天之秘旨，而「千金賦總論」一篇，尤包蘊宏採，以補救世人卜易之泥於古法，鮮能變通之弊。&lt;/span&gt;</v>
      </c>
    </row>
    <row r="5" spans="3:6" ht="36">
      <c r="C5" s="11" t="s">
        <v>1733</v>
      </c>
      <c r="D5" s="3" t="s">
        <v>1122</v>
      </c>
      <c r="E5" s="3" t="s">
        <v>1124</v>
      </c>
      <c r="F5" s="3" t="str">
        <f t="shared" si="0"/>
        <v>&lt;span&gt;例如：龍虎推其悲喜，水火斷其雨晴，空亡便以凶看，月破皆言無用，身位定為人身，應爻概稱代卜，凡此之類，難以枚舉。&lt;/span&gt;</v>
      </c>
    </row>
    <row r="6" spans="3:6" ht="54">
      <c r="C6" s="11" t="s">
        <v>1734</v>
      </c>
      <c r="D6" s="3" t="s">
        <v>1122</v>
      </c>
      <c r="E6" s="3" t="s">
        <v>1124</v>
      </c>
      <c r="F6" s="3" t="str">
        <f t="shared" si="0"/>
        <v>&lt;span&gt;劉伯溫先生作是書，取理之長，舍義之短，闡古幽正今之失，凡世之執迷于前法者，亦莫不為之條解，有志是術者，苟能究明其說，自知通變之道矣。&lt;/span&gt;</v>
      </c>
    </row>
    <row r="7" spans="3:6" ht="54">
      <c r="C7" s="11" t="s">
        <v>1735</v>
      </c>
      <c r="D7" s="3" t="s">
        <v>1122</v>
      </c>
      <c r="E7" s="3" t="s">
        <v>1124</v>
      </c>
      <c r="F7" s="3" t="str">
        <f t="shared" si="0"/>
        <v>&lt;span&gt;總論一篇之斷易，乃通章之大旨，不如此則諸事難決，有志於是者，當先觀此篇，若能反覆熟讀玩解，此理既明，事至物來，迎刃而解矣，真於卜易何難。&lt;/span&gt;</v>
      </c>
    </row>
    <row r="8" spans="3:6" ht="18">
      <c r="C8" s="9" t="s">
        <v>1736</v>
      </c>
      <c r="D8" s="20" t="s">
        <v>1120</v>
      </c>
      <c r="E8" s="20" t="s">
        <v>1123</v>
      </c>
      <c r="F8" s="3" t="str">
        <f t="shared" si="0"/>
        <v>&lt;span&gt;&lt;b&gt;【批註說明】&lt;/b&gt;&lt;/span&gt;</v>
      </c>
    </row>
    <row r="9" spans="3:6" ht="32.4">
      <c r="C9" s="11" t="s">
        <v>1737</v>
      </c>
      <c r="D9" s="3" t="s">
        <v>1122</v>
      </c>
      <c r="E9" s="3" t="s">
        <v>1124</v>
      </c>
      <c r="F9" s="3" t="str">
        <f t="shared" si="0"/>
        <v>&lt;span&gt;黃金策，對易經卦意的解卦語法上，給了全然不同的新看法和用法！&lt;/span&gt;</v>
      </c>
    </row>
    <row r="10" spans="3:6" ht="144">
      <c r="C10" s="11" t="s">
        <v>1738</v>
      </c>
      <c r="D10" s="3" t="s">
        <v>1122</v>
      </c>
      <c r="E10" s="3" t="s">
        <v>1124</v>
      </c>
      <c r="F10" s="3" t="str">
        <f t="shared" si="0"/>
        <v>&lt;span&gt;周易經傳、卦辭、爻辭、十翼傳等經文卦意，大都完成於周末戰國之時，距今已有近二千年，其時空背景、人文風情、時事風俗等，距離現代的時期也有了很大的改變。再加上歷代以來先賢能人備出，紛紛提出自己對易經卦象、卦意不同的定義見解和心得，使得易經的內容變得非常豐富又複雜，這其中以結合「陰陽五行」的五術之說最為神奇莫測，推斷未來的吉凶變化也最為深入精準，但是因自戰國末期王禪祖師（鬼谷子），歷經漢、唐、宋代等諸多的論述，如「火珠林」、「天玄賦」等內容可能偏頗不全，或是斷章取義。&lt;/span&gt;</v>
      </c>
    </row>
    <row r="11" spans="3:6" ht="54">
      <c r="C11" s="26" t="s">
        <v>1739</v>
      </c>
      <c r="D11" s="20" t="s">
        <v>1120</v>
      </c>
      <c r="E11" s="20" t="s">
        <v>1123</v>
      </c>
      <c r="F11" s="3" t="str">
        <f t="shared" si="0"/>
        <v>&lt;span&gt;&lt;b&gt;因此明代的開朝國師「劉伯溫」，對於易經「六爻世應五行六親」的解卦語法、規則內容，做了相當大的重新註解，而寫下了「黃金策」一文，其重點內容如下：&lt;/b&gt;&lt;/span&gt;</v>
      </c>
    </row>
    <row r="12" spans="3:6" ht="36">
      <c r="C12" s="11" t="s">
        <v>1740</v>
      </c>
      <c r="D12" s="3" t="s">
        <v>1122</v>
      </c>
      <c r="E12" s="3" t="s">
        <v>1124</v>
      </c>
      <c r="F12" s="3" t="str">
        <f t="shared" si="0"/>
        <v>&lt;span&gt;＊    六爻干支五行、六親、六獸、飛伏重新說明其明確的定位用法。&lt;/span&gt;</v>
      </c>
    </row>
    <row r="13" spans="3:6" ht="18">
      <c r="C13" s="11" t="s">
        <v>1741</v>
      </c>
      <c r="D13" s="3" t="s">
        <v>1122</v>
      </c>
      <c r="E13" s="3" t="s">
        <v>1124</v>
      </c>
      <c r="F13" s="3" t="str">
        <f t="shared" si="0"/>
        <v>&lt;span&gt;＊    用神取捨、六親分類也將它明確化。&lt;/span&gt;</v>
      </c>
    </row>
    <row r="14" spans="3:6" ht="18">
      <c r="C14" s="11" t="s">
        <v>1742</v>
      </c>
      <c r="D14" s="3" t="s">
        <v>1122</v>
      </c>
      <c r="E14" s="3" t="s">
        <v>1124</v>
      </c>
      <c r="F14" s="3" t="str">
        <f t="shared" si="0"/>
        <v>&lt;span&gt;＊    將鬼神、沖煞與歸魂、遊魂卦做明確的說明結合。&lt;/span&gt;</v>
      </c>
    </row>
    <row r="15" spans="3:6" ht="32.4">
      <c r="C15" s="11" t="s">
        <v>1743</v>
      </c>
      <c r="D15" s="3" t="s">
        <v>1122</v>
      </c>
      <c r="E15" s="3" t="s">
        <v>1124</v>
      </c>
      <c r="F15" s="3" t="str">
        <f t="shared" si="0"/>
        <v>&lt;span&gt;＊    日辰、月建、用神、動爻旺衰的變化，給於明確的用法說明。&lt;/span&gt;</v>
      </c>
    </row>
    <row r="16" spans="3:6" ht="72">
      <c r="C16" s="11" t="s">
        <v>1744</v>
      </c>
      <c r="D16" s="3" t="s">
        <v>1122</v>
      </c>
      <c r="E16" s="3" t="s">
        <v>1124</v>
      </c>
      <c r="F16" s="3" t="str">
        <f t="shared" si="0"/>
        <v>&lt;span&gt;「陰陽五行」、「六爻世應、五行、六親」的解卦語法，因其解法完全脫離了「周易」之前的論卦方式，不再看「爻辭、十翼傳」和錯卦、縱卦、雜卦、互約卦等卦意的互動關係，對於其卦意說明也不再那麼重視的！&lt;/span&gt;</v>
      </c>
    </row>
    <row r="17" spans="3:6" ht="72">
      <c r="C17" s="11" t="s">
        <v>1745</v>
      </c>
      <c r="D17" s="3" t="s">
        <v>1122</v>
      </c>
      <c r="E17" s="3" t="s">
        <v>1124</v>
      </c>
      <c r="F17" s="3" t="str">
        <f t="shared" si="0"/>
        <v>&lt;span&gt;而黃金策的解卦批論語法，雖然成為易經解卦語法中，非常重要的研習晉階課程，但是傳統研習易經的學者，卻是將它視為不入流的「旁門術法」，以致於許多學校的學生雖研讀過易經，但是能以五行語法來論卦、解卦者，卻是非常的少！&lt;/span&gt;</v>
      </c>
    </row>
    <row r="18" spans="3:6" ht="108">
      <c r="C18" s="11" t="s">
        <v>1747</v>
      </c>
      <c r="D18" s="3" t="s">
        <v>1122</v>
      </c>
      <c r="E18" s="3" t="s">
        <v>1124</v>
      </c>
      <c r="F18" s="3" t="str">
        <f t="shared" si="0"/>
        <v>&lt;span&gt;以為易經本就是一種「語言文字和語法」，當然在不同的環境時期下，就自然應該會產生不同的用法和解釋，這也是易經文化最精妙神奇的地方，所以我們身處在21世紀之中，不但要吸收周朝和歷代先賢對於易經文化的心得精華，對於與現代較近年代的明朝和清朝，易經不同的解卦語法和心得，更是要將它用心地來學習，並且在融會貫通後，領悟出更適合現代環境人、事背景的解法心得來。&lt;/span&gt;</v>
      </c>
    </row>
    <row r="19" spans="3:6" ht="72">
      <c r="C19" s="11" t="s">
        <v>1748</v>
      </c>
      <c r="D19" s="3" t="s">
        <v>1122</v>
      </c>
      <c r="E19" s="3" t="s">
        <v>1124</v>
      </c>
      <c r="F19" s="3" t="str">
        <f t="shared" si="0"/>
        <v>&lt;span&gt;一般在初階課程中，是先不教「周易經傳」、和「爻辭」、「繫辭傳」等古文的解說，而是直接先講解卦象卦意的白話解釋和運用，等學員以後對易經卦象、卦意已經稍有概念後，再晉階來上「周易經傳」、和「爻辭」、「繫辭傳」等古文。&lt;/span&gt;</v>
      </c>
    </row>
    <row r="20" spans="3:6" ht="54">
      <c r="C20" s="11" t="s">
        <v>1746</v>
      </c>
      <c r="D20" s="3" t="s">
        <v>1122</v>
      </c>
      <c r="E20" s="3" t="s">
        <v>1124</v>
      </c>
      <c r="F20" s="3" t="str">
        <f t="shared" si="0"/>
        <v>&lt;span&gt;而對於屬於「黃金策」、「卜筮正宗」等課程教材，應該是要有初階的基礎後再來學習，這樣學員才能在循序漸進的學習中，將易經給紮實的學好。&lt;/span&gt;</v>
      </c>
    </row>
  </sheetData>
  <phoneticPr fontId="1" type="noConversion"/>
  <pageMargins left="0.7" right="0.7" top="0.75" bottom="0.75" header="0.3" footer="0.3"/>
  <pageSetup paperSize="9"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623D6-42C6-4B35-AFB2-7969130943C5}">
  <sheetPr codeName="工作表7"/>
  <dimension ref="B1:F33"/>
  <sheetViews>
    <sheetView workbookViewId="0">
      <selection activeCell="F1" sqref="F1:F2"/>
    </sheetView>
  </sheetViews>
  <sheetFormatPr defaultRowHeight="16.2"/>
  <cols>
    <col min="2" max="2" width="33" customWidth="1"/>
    <col min="3" max="3" width="77.88671875" style="3" customWidth="1"/>
    <col min="4" max="4" width="17.44140625" style="3" customWidth="1"/>
    <col min="5" max="5" width="12.5546875" style="3" customWidth="1"/>
    <col min="6" max="6" width="72" style="3" customWidth="1"/>
  </cols>
  <sheetData>
    <row r="1" spans="2:6">
      <c r="B1" t="s">
        <v>1264</v>
      </c>
      <c r="D1" s="20" t="s">
        <v>1120</v>
      </c>
      <c r="E1" s="20" t="s">
        <v>1123</v>
      </c>
      <c r="F1" s="3" t="str">
        <f>D1&amp;C1&amp;E1</f>
        <v>&lt;span&gt;&lt;b&gt;&lt;/b&gt;&lt;/span&gt;</v>
      </c>
    </row>
    <row r="2" spans="2:6">
      <c r="B2" t="s">
        <v>1265</v>
      </c>
      <c r="D2" s="3" t="s">
        <v>1122</v>
      </c>
      <c r="E2" s="3" t="s">
        <v>1124</v>
      </c>
      <c r="F2" s="3" t="str">
        <f>D2&amp;C2&amp;E2</f>
        <v>&lt;span&gt;&lt;/span&gt;</v>
      </c>
    </row>
    <row r="3" spans="2:6">
      <c r="B3" t="s">
        <v>1266</v>
      </c>
    </row>
    <row r="4" spans="2:6">
      <c r="B4" t="s">
        <v>1267</v>
      </c>
    </row>
    <row r="5" spans="2:6">
      <c r="B5" t="s">
        <v>1268</v>
      </c>
    </row>
    <row r="6" spans="2:6">
      <c r="B6" t="s">
        <v>1269</v>
      </c>
    </row>
    <row r="7" spans="2:6">
      <c r="B7" t="s">
        <v>1270</v>
      </c>
    </row>
    <row r="8" spans="2:6">
      <c r="B8" t="s">
        <v>1414</v>
      </c>
    </row>
    <row r="9" spans="2:6">
      <c r="B9" t="s">
        <v>1416</v>
      </c>
    </row>
    <row r="10" spans="2:6">
      <c r="B10" t="s">
        <v>1417</v>
      </c>
    </row>
    <row r="11" spans="2:6">
      <c r="B11" t="s">
        <v>1418</v>
      </c>
    </row>
    <row r="12" spans="2:6">
      <c r="B12" t="s">
        <v>1419</v>
      </c>
    </row>
    <row r="13" spans="2:6">
      <c r="B13" t="s">
        <v>1276</v>
      </c>
    </row>
    <row r="14" spans="2:6">
      <c r="B14" t="s">
        <v>1277</v>
      </c>
    </row>
    <row r="15" spans="2:6">
      <c r="B15" t="s">
        <v>1278</v>
      </c>
    </row>
    <row r="16" spans="2:6">
      <c r="B16" t="s">
        <v>1279</v>
      </c>
    </row>
    <row r="17" spans="2:2">
      <c r="B17" t="s">
        <v>1280</v>
      </c>
    </row>
    <row r="18" spans="2:2">
      <c r="B18" t="s">
        <v>1281</v>
      </c>
    </row>
    <row r="19" spans="2:2">
      <c r="B19" t="s">
        <v>1282</v>
      </c>
    </row>
    <row r="20" spans="2:2">
      <c r="B20" t="s">
        <v>1283</v>
      </c>
    </row>
    <row r="21" spans="2:2">
      <c r="B21" t="s">
        <v>1284</v>
      </c>
    </row>
    <row r="22" spans="2:2">
      <c r="B22" t="s">
        <v>1285</v>
      </c>
    </row>
    <row r="23" spans="2:2">
      <c r="B23" t="s">
        <v>1286</v>
      </c>
    </row>
    <row r="24" spans="2:2">
      <c r="B24" t="s">
        <v>1287</v>
      </c>
    </row>
    <row r="25" spans="2:2">
      <c r="B25" t="s">
        <v>1288</v>
      </c>
    </row>
    <row r="26" spans="2:2">
      <c r="B26" t="s">
        <v>1289</v>
      </c>
    </row>
    <row r="27" spans="2:2">
      <c r="B27" t="s">
        <v>1290</v>
      </c>
    </row>
    <row r="28" spans="2:2">
      <c r="B28" t="s">
        <v>1291</v>
      </c>
    </row>
    <row r="29" spans="2:2">
      <c r="B29" t="s">
        <v>1292</v>
      </c>
    </row>
    <row r="30" spans="2:2">
      <c r="B30" t="s">
        <v>1293</v>
      </c>
    </row>
    <row r="31" spans="2:2">
      <c r="B31" t="s">
        <v>1294</v>
      </c>
    </row>
    <row r="32" spans="2:2">
      <c r="B32" t="s">
        <v>1295</v>
      </c>
    </row>
    <row r="33" spans="2:2">
      <c r="B33" t="s">
        <v>1296</v>
      </c>
    </row>
  </sheetData>
  <phoneticPr fontId="1"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2CFEC-F12C-4B57-94EC-491BA58DD709}">
  <sheetPr codeName="工作表8"/>
  <dimension ref="C1:F101"/>
  <sheetViews>
    <sheetView topLeftCell="A89" workbookViewId="0">
      <selection activeCell="F1" sqref="F1:F101"/>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9" t="s">
        <v>2151</v>
      </c>
      <c r="D1" s="20" t="s">
        <v>1120</v>
      </c>
      <c r="E1" s="20" t="s">
        <v>1123</v>
      </c>
      <c r="F1" s="3" t="str">
        <f>D1&amp;C1&amp;E1</f>
        <v>&lt;span&gt;&lt;b&gt;【十二論、鬼神 】&lt;/b&gt;&lt;/span&gt;</v>
      </c>
    </row>
    <row r="2" spans="3:6" ht="18">
      <c r="C2" s="9" t="s">
        <v>1125</v>
      </c>
      <c r="D2" s="20" t="s">
        <v>1120</v>
      </c>
      <c r="E2" s="20" t="s">
        <v>1123</v>
      </c>
      <c r="F2" s="3" t="str">
        <f>D2&amp;C2&amp;E2</f>
        <v>&lt;span&gt;&lt;b&gt;『導讀註解說明』&lt;/b&gt;&lt;/span&gt;</v>
      </c>
    </row>
    <row r="3" spans="3:6" ht="72">
      <c r="C3" s="11" t="s">
        <v>2055</v>
      </c>
      <c r="D3" s="3" t="s">
        <v>1122</v>
      </c>
      <c r="E3" s="3" t="s">
        <v>1124</v>
      </c>
      <c r="F3" s="3" t="str">
        <f t="shared" ref="F3:F66" si="0">D3&amp;C3&amp;E3</f>
        <v>&lt;span&gt;敬天地、禮鬼神、尊重自然是人類的天性，所以求神拜鬼也成為生活中的一部份，雖然還是有些人不信鬼神，但是總是會遇到些莫明難解釋的問題，起因應該都是因為無形鬼靈、精魅、仙靈、神佛的感應沖煞所造成的，此時也不得不信，來求卜是何鬼靈的干擾影響？&lt;/span&gt;</v>
      </c>
    </row>
    <row r="4" spans="3:6" ht="32.4">
      <c r="C4" s="11" t="s">
        <v>2056</v>
      </c>
      <c r="D4" s="3" t="s">
        <v>1122</v>
      </c>
      <c r="E4" s="3" t="s">
        <v>1124</v>
      </c>
      <c r="F4" s="3" t="str">
        <f t="shared" si="0"/>
        <v>&lt;span&gt;此篇主要是著重於各方鬼靈、祖靈的影響，對於神佛的論述較少。&lt;/span&gt;</v>
      </c>
    </row>
    <row r="5" spans="3:6" ht="72">
      <c r="C5" s="11" t="s">
        <v>2057</v>
      </c>
      <c r="D5" s="3" t="s">
        <v>1122</v>
      </c>
      <c r="E5" s="3" t="s">
        <v>1124</v>
      </c>
      <c r="F5" s="3" t="str">
        <f t="shared" si="0"/>
        <v>&lt;span&gt;其實虛空當中鬼靈幾乎無所不在，有科學家研究顯示，鬼界跟人界是平行並存的兩個異次元世界，當有些因緣或是刺激、能量的變化、意念的引導、氣候影響，就會在兩世界間產生交集點，而讓靈界眾生和人界眾人產生接觸。&lt;/span&gt;</v>
      </c>
    </row>
    <row r="6" spans="3:6" ht="36">
      <c r="C6" s="11" t="s">
        <v>2058</v>
      </c>
      <c r="D6" s="3" t="s">
        <v>1122</v>
      </c>
      <c r="E6" s="3" t="s">
        <v>1124</v>
      </c>
      <c r="F6" s="3" t="str">
        <f t="shared" si="0"/>
        <v>&lt;span&gt;但是人鬼陰陽相剋衝突，人身受到鬼靈的上身沖煞，一定會造成磁場陰陽失調，可能有以下的癥狀發生：&lt;/span&gt;</v>
      </c>
    </row>
    <row r="7" spans="3:6" ht="36">
      <c r="C7" s="11" t="s">
        <v>2059</v>
      </c>
      <c r="D7" s="3" t="s">
        <v>1122</v>
      </c>
      <c r="E7" s="3" t="s">
        <v>1124</v>
      </c>
      <c r="F7" s="3" t="str">
        <f t="shared" si="0"/>
        <v>&lt;span&gt;1、輕者，莫明暈眩、恍神、疲累，或打噴嚏、皮膚過敏、不舒服感等。&lt;/span&gt;</v>
      </c>
    </row>
    <row r="8" spans="3:6" ht="36">
      <c r="C8" s="11" t="s">
        <v>2060</v>
      </c>
      <c r="D8" s="3" t="s">
        <v>1122</v>
      </c>
      <c r="E8" s="3" t="s">
        <v>1124</v>
      </c>
      <c r="F8" s="3" t="str">
        <f t="shared" si="0"/>
        <v>&lt;span&gt;2、中者，感冒生病難好、內分泌失調、反覆發燒發炎、元氣精神耗弱、失眠惡夢等。&lt;/span&gt;</v>
      </c>
    </row>
    <row r="9" spans="3:6" ht="36">
      <c r="C9" s="11" t="s">
        <v>2061</v>
      </c>
      <c r="D9" s="3" t="s">
        <v>1122</v>
      </c>
      <c r="E9" s="3" t="s">
        <v>1124</v>
      </c>
      <c r="F9" s="3" t="str">
        <f t="shared" si="0"/>
        <v>&lt;span&gt;3、重者，精神渙散、莫明驚嚇恐慌、疑神幻聽、人格開始分裂、無理難溝通、生活工作皆失調等。&lt;/span&gt;</v>
      </c>
    </row>
    <row r="10" spans="3:6" ht="36">
      <c r="C10" s="11" t="s">
        <v>2062</v>
      </c>
      <c r="D10" s="3" t="s">
        <v>1122</v>
      </c>
      <c r="E10" s="3" t="s">
        <v>1124</v>
      </c>
      <c r="F10" s="3" t="str">
        <f t="shared" si="0"/>
        <v>&lt;span&gt;4、超重者，附身發狂、親人不識、人格分裂、厭世自殘、憂鬱畏懼等。&lt;/span&gt;</v>
      </c>
    </row>
    <row r="11" spans="3:6" ht="32.4">
      <c r="C11" s="9" t="s">
        <v>1674</v>
      </c>
      <c r="D11" s="20" t="s">
        <v>1120</v>
      </c>
      <c r="E11" s="20" t="s">
        <v>1123</v>
      </c>
      <c r="F11" s="3" t="str">
        <f t="shared" si="0"/>
        <v>&lt;span&gt;&lt;b&gt;＊＊ 卜求 ，要先瞭解「六親」的用神分類定義來論起 ＊＊&lt;/b&gt;&lt;/span&gt;</v>
      </c>
    </row>
    <row r="12" spans="3:6" ht="32.4">
      <c r="C12" s="11" t="s">
        <v>2063</v>
      </c>
      <c r="D12" s="3" t="s">
        <v>1122</v>
      </c>
      <c r="E12" s="3" t="s">
        <v>1124</v>
      </c>
      <c r="F12" s="3" t="str">
        <f t="shared" si="0"/>
        <v>&lt;span&gt;鬼神篇要來取用神，主角當然是以「官鬼」為主，忌神為「子孫」。&lt;/span&gt;</v>
      </c>
    </row>
    <row r="13" spans="3:6" ht="32.4">
      <c r="C13" s="11" t="s">
        <v>2064</v>
      </c>
      <c r="D13" s="3" t="s">
        <v>1122</v>
      </c>
      <c r="E13" s="3" t="s">
        <v>1124</v>
      </c>
      <c r="F13" s="3" t="str">
        <f t="shared" si="0"/>
        <v>&lt;span&gt;「世爻」表卜卦人目前的氣運，「應爻」表所卜事項未來的發展。&lt;/span&gt;</v>
      </c>
    </row>
    <row r="14" spans="3:6" ht="18">
      <c r="C14" s="9" t="s">
        <v>1145</v>
      </c>
      <c r="D14" s="20" t="s">
        <v>1120</v>
      </c>
      <c r="E14" s="20" t="s">
        <v>1123</v>
      </c>
      <c r="F14" s="3" t="str">
        <f t="shared" si="0"/>
        <v>&lt;span&gt;&lt;b&gt;『白話批解如下』&lt;/b&gt;&lt;/span&gt;</v>
      </c>
    </row>
    <row r="15" spans="3:6" ht="36">
      <c r="C15" s="10" t="s">
        <v>2065</v>
      </c>
      <c r="D15" s="20" t="s">
        <v>1120</v>
      </c>
      <c r="E15" s="20" t="s">
        <v>1123</v>
      </c>
      <c r="F15" s="3" t="str">
        <f t="shared" si="0"/>
        <v>&lt;span&gt;&lt;b&gt;徼福鬼神，乃當今之所尚，禱爾上下，在古昔而皆然，不質正於易爻，亦虛行乎祀典。&lt;/b&gt;&lt;/span&gt;</v>
      </c>
    </row>
    <row r="16" spans="3:6" ht="126">
      <c r="C16" s="11" t="s">
        <v>2066</v>
      </c>
      <c r="D16" s="3" t="s">
        <v>1122</v>
      </c>
      <c r="E16" s="3" t="s">
        <v>1124</v>
      </c>
      <c r="F16" s="3" t="str">
        <f t="shared" si="0"/>
        <v>&lt;span&gt;※檄（音席）福為上表疏文跟鬼神祈福庇佑、敬奉鬼神的意思，是當前（明朝時）大家所崇尚流行的風氣。向天地神佛來禱告，祈求賜予財富事業、闔家平安、身體健康、風調雨順，也是自古至今上至皇帝下至平民百姓，都一視同仁在座的一件事，可見敬鬼神此事的重要性，不是由易經卦象來告知你必須要來祭拜，平時生活中節日祭典就需要常常來祭拜鬼靈、神佛的，才不會平時不燒香、臨時抱佛腳、為時已晚矣。&lt;/span&gt;</v>
      </c>
    </row>
    <row r="17" spans="3:6" ht="18">
      <c r="C17" s="11" t="s">
        <v>2067</v>
      </c>
      <c r="D17" s="3" t="s">
        <v>1122</v>
      </c>
      <c r="E17" s="3" t="s">
        <v>1124</v>
      </c>
      <c r="F17" s="3" t="str">
        <f t="shared" si="0"/>
        <v>&lt;span&gt;先看卦內官爻，便知鬼神情狀。&lt;/span&gt;</v>
      </c>
    </row>
    <row r="18" spans="3:6" ht="54">
      <c r="C18" s="11" t="s">
        <v>2068</v>
      </c>
      <c r="D18" s="3" t="s">
        <v>1122</v>
      </c>
      <c r="E18" s="3" t="s">
        <v>1124</v>
      </c>
      <c r="F18" s="3" t="str">
        <f t="shared" si="0"/>
        <v>&lt;span&gt;※卜求被何方鬼靈所干擾沖煞，先從卦爻中「官鬼」用神來看起，若是鬼旺相動爻、被日月所生，則是鬼煞非常嚴重，需盡快祈求祭拜超渡，不可輕忽。&lt;/span&gt;</v>
      </c>
    </row>
    <row r="19" spans="3:6" ht="36">
      <c r="C19" s="11" t="s">
        <v>2069</v>
      </c>
      <c r="D19" s="3" t="s">
        <v>1122</v>
      </c>
      <c r="E19" s="3" t="s">
        <v>1124</v>
      </c>
      <c r="F19" s="3" t="str">
        <f t="shared" si="0"/>
        <v>&lt;span&gt;※官鬼逢世爻更是鬼煞已上身，或是累世冤親靈已來索討，恐有生命危險，更需要馬上處理。&lt;/span&gt;</v>
      </c>
    </row>
    <row r="20" spans="3:6" ht="32.4">
      <c r="C20" s="10" t="s">
        <v>2070</v>
      </c>
      <c r="D20" s="20" t="s">
        <v>1120</v>
      </c>
      <c r="E20" s="20" t="s">
        <v>1123</v>
      </c>
      <c r="F20" s="3" t="str">
        <f t="shared" si="0"/>
        <v>&lt;span&gt;&lt;b&gt;旺神衰鬼方偶，乾巽堪推陽男陰女，老幼旺衰可決。&lt;/b&gt;&lt;/span&gt;</v>
      </c>
    </row>
    <row r="21" spans="3:6" ht="54">
      <c r="C21" s="11" t="s">
        <v>2071</v>
      </c>
      <c r="D21" s="3" t="s">
        <v>1122</v>
      </c>
      <c r="E21" s="3" t="s">
        <v>1124</v>
      </c>
      <c r="F21" s="3" t="str">
        <f t="shared" si="0"/>
        <v>&lt;span&gt;※已經知道官鬼旺衰後，再來查知卦爻中「官鬼」是從何而來，該往何方去祭拜祈禱，看鬼是在何卦宮？鬼是何五行？鬼是何六獸？都可依卦宮、五行、六獸等特性來做判斷的。&lt;/span&gt;</v>
      </c>
    </row>
    <row r="22" spans="3:6" ht="48.6">
      <c r="C22" s="11" t="s">
        <v>2072</v>
      </c>
      <c r="D22" s="3" t="s">
        <v>1122</v>
      </c>
      <c r="E22" s="3" t="s">
        <v>1124</v>
      </c>
      <c r="F22" s="3" t="str">
        <f t="shared" si="0"/>
        <v>&lt;span&gt;※世爻我方旺相，官鬼被剋衰相但在申酉戌亥四生地上，仍會有其影響性，這是從鬼在地支五行「四生地、四敗地、四墓地」來判斷。&lt;/span&gt;</v>
      </c>
    </row>
    <row r="23" spans="3:6" ht="36">
      <c r="C23" s="11" t="s">
        <v>2073</v>
      </c>
      <c r="D23" s="3" t="s">
        <v>1122</v>
      </c>
      <c r="E23" s="3" t="s">
        <v>1124</v>
      </c>
      <c r="F23" s="3" t="str">
        <f t="shared" si="0"/>
        <v>&lt;span&gt;※四生為激進、強烈、發射、迅速之意。四敗為感性、柔和、慢性、持續之意。四墓為潛藏、保守、遲鈍、慢發之意。&lt;/span&gt;</v>
      </c>
    </row>
    <row r="24" spans="3:6" ht="54">
      <c r="C24" s="11" t="s">
        <v>2074</v>
      </c>
      <c r="D24" s="3" t="s">
        <v>1122</v>
      </c>
      <c r="E24" s="3" t="s">
        <v>1124</v>
      </c>
      <c r="F24" s="3" t="str">
        <f t="shared" si="0"/>
        <v>&lt;span&gt;※官鬼的卦宮，如乾卦為天、為父、為陽、為老者長輩、為西北方等，巽卦為長女、為陰、為東南方等，這是由卦宮的特性來判斷，就可以了解其為男女、老幼。&lt;/span&gt;</v>
      </c>
    </row>
    <row r="25" spans="3:6" ht="36">
      <c r="C25" s="11" t="s">
        <v>2075</v>
      </c>
      <c r="D25" s="3" t="s">
        <v>1122</v>
      </c>
      <c r="E25" s="3" t="s">
        <v>1124</v>
      </c>
      <c r="F25" s="3" t="str">
        <f t="shared" si="0"/>
        <v>&lt;span&gt;※四陽卦，乾父、震長男、坎中男、艮少男，一般歸屬為神明、仙人、精魅、阿修羅、天龍八部等。&lt;/span&gt;</v>
      </c>
    </row>
    <row r="26" spans="3:6" ht="36">
      <c r="C26" s="11" t="s">
        <v>2076</v>
      </c>
      <c r="D26" s="3" t="s">
        <v>1122</v>
      </c>
      <c r="E26" s="3" t="s">
        <v>1124</v>
      </c>
      <c r="F26" s="3" t="str">
        <f t="shared" si="0"/>
        <v>&lt;span&gt;※四陰卦，坤母、巽長女、離中女、兌少女，一般歸屬為鬼靈、土地神靈、地基主靈、冥界判官、鬼差、動物靈等。&lt;/span&gt;</v>
      </c>
    </row>
    <row r="27" spans="3:6" ht="32.4">
      <c r="C27" s="10" t="s">
        <v>2077</v>
      </c>
      <c r="D27" s="20" t="s">
        <v>1120</v>
      </c>
      <c r="E27" s="20" t="s">
        <v>1123</v>
      </c>
      <c r="F27" s="3" t="str">
        <f t="shared" si="0"/>
        <v>&lt;span&gt;&lt;b&gt;若在乾宮，必許天燈斗願，如居兌卦，定然口願傷神。&lt;/b&gt;&lt;/span&gt;</v>
      </c>
    </row>
    <row r="28" spans="3:6" ht="54">
      <c r="C28" s="11" t="s">
        <v>2078</v>
      </c>
      <c r="D28" s="3" t="s">
        <v>1122</v>
      </c>
      <c r="E28" s="3" t="s">
        <v>1124</v>
      </c>
      <c r="F28" s="3" t="str">
        <f t="shared" si="0"/>
        <v>&lt;span&gt;※再由官鬼的卦宮去推論此一鬼煞因何而起，又該如何來化解。如乾卦需來祭拜神明、祖先，可能有對祖先供奉不週，或是對神明不敬之意等。&lt;/span&gt;</v>
      </c>
    </row>
    <row r="29" spans="3:6" ht="36">
      <c r="C29" s="11" t="s">
        <v>2079</v>
      </c>
      <c r="D29" s="3" t="s">
        <v>1122</v>
      </c>
      <c r="E29" s="3" t="s">
        <v>1124</v>
      </c>
      <c r="F29" s="3" t="str">
        <f t="shared" si="0"/>
        <v>&lt;span&gt;※如兌卦為少女、口舌，可能是因對鬼靈神明發願未做，或是口語褻瀆不敬等。&lt;/span&gt;</v>
      </c>
    </row>
    <row r="30" spans="3:6" ht="54">
      <c r="C30" s="10" t="s">
        <v>2080</v>
      </c>
      <c r="D30" s="20" t="s">
        <v>1120</v>
      </c>
      <c r="E30" s="20" t="s">
        <v>1123</v>
      </c>
      <c r="F30" s="3" t="str">
        <f t="shared" si="0"/>
        <v>&lt;span&gt;&lt;b&gt;坎是北朝，艮則城隍宅土，離為南殿，坤則土地墳陵，震恐樹神，或杖傷之男鬼，巽必縊死，或顛仆之陰人。八卦仔細推詳，諸鬼自能顯應。&lt;/b&gt;&lt;/span&gt;</v>
      </c>
    </row>
    <row r="31" spans="3:6" ht="18">
      <c r="C31" s="11" t="s">
        <v>2081</v>
      </c>
      <c r="D31" s="3" t="s">
        <v>1122</v>
      </c>
      <c r="E31" s="3" t="s">
        <v>1124</v>
      </c>
      <c r="F31" s="3" t="str">
        <f t="shared" si="0"/>
        <v>&lt;span&gt;※坎卦是需要往北方去朝拜，或是因溺水亡的鬼靈。&lt;/span&gt;</v>
      </c>
    </row>
    <row r="32" spans="3:6" ht="32.4">
      <c r="C32" s="11" t="s">
        <v>2082</v>
      </c>
      <c r="D32" s="3" t="s">
        <v>1122</v>
      </c>
      <c r="E32" s="3" t="s">
        <v>1124</v>
      </c>
      <c r="F32" s="3" t="str">
        <f t="shared" si="0"/>
        <v>&lt;span&gt;※艮卦是陽土為田園、住宅土地公，或是去城隍廟祈禱祭拜。&lt;/span&gt;</v>
      </c>
    </row>
    <row r="33" spans="3:6" ht="18">
      <c r="C33" s="11" t="s">
        <v>2083</v>
      </c>
      <c r="D33" s="3" t="s">
        <v>1122</v>
      </c>
      <c r="E33" s="3" t="s">
        <v>1124</v>
      </c>
      <c r="F33" s="3" t="str">
        <f t="shared" si="0"/>
        <v>&lt;span&gt;※離卦需往南方去朝拜。&lt;/span&gt;</v>
      </c>
    </row>
    <row r="34" spans="3:6" ht="36">
      <c r="C34" s="11" t="s">
        <v>2084</v>
      </c>
      <c r="D34" s="3" t="s">
        <v>1122</v>
      </c>
      <c r="E34" s="3" t="s">
        <v>1124</v>
      </c>
      <c r="F34" s="3" t="str">
        <f t="shared" si="0"/>
        <v>&lt;span&gt;※坤卦為陰宅、祖先母靈、附近墳場、孤魂鬼靈等，需要超渡施食供養。&lt;/span&gt;</v>
      </c>
    </row>
    <row r="35" spans="3:6" ht="36">
      <c r="C35" s="11" t="s">
        <v>2085</v>
      </c>
      <c r="D35" s="3" t="s">
        <v>1122</v>
      </c>
      <c r="E35" s="3" t="s">
        <v>1124</v>
      </c>
      <c r="F35" s="3" t="str">
        <f t="shared" si="0"/>
        <v>&lt;span&gt;※震卦木大樹，為樹神、東方神明廟宇，或被棍棒打死的鬼靈，或是因意外身亡的鬼靈。&lt;/span&gt;</v>
      </c>
    </row>
    <row r="36" spans="3:6" ht="18">
      <c r="C36" s="11" t="s">
        <v>2086</v>
      </c>
      <c r="D36" s="3" t="s">
        <v>1122</v>
      </c>
      <c r="E36" s="3" t="s">
        <v>1124</v>
      </c>
      <c r="F36" s="3" t="str">
        <f t="shared" si="0"/>
        <v>&lt;span&gt;※巽卦為精神癲狂、憂鬱症、自殺縊死的鬼靈。&lt;/span&gt;</v>
      </c>
    </row>
    <row r="37" spans="3:6" ht="32.4">
      <c r="C37" s="10" t="s">
        <v>2087</v>
      </c>
      <c r="D37" s="20" t="s">
        <v>1120</v>
      </c>
      <c r="E37" s="20" t="s">
        <v>1123</v>
      </c>
      <c r="F37" s="3" t="str">
        <f t="shared" si="0"/>
        <v>&lt;span&gt;&lt;b&gt;更值勾陳，必有土神見礙；如臨朱雀，定然咒詛相侵。&lt;/b&gt;&lt;/span&gt;</v>
      </c>
    </row>
    <row r="38" spans="3:6" ht="18">
      <c r="C38" s="11" t="s">
        <v>2088</v>
      </c>
      <c r="D38" s="3" t="s">
        <v>1122</v>
      </c>
      <c r="E38" s="3" t="s">
        <v>1124</v>
      </c>
      <c r="F38" s="3" t="str">
        <f t="shared" si="0"/>
        <v>&lt;span&gt;※再從官鬼的六獸來進一步瞭解鬼靈的由來、型態，&lt;/span&gt;</v>
      </c>
    </row>
    <row r="39" spans="3:6" ht="18">
      <c r="C39" s="11" t="s">
        <v>2089</v>
      </c>
      <c r="D39" s="3" t="s">
        <v>1122</v>
      </c>
      <c r="E39" s="3" t="s">
        <v>1124</v>
      </c>
      <c r="F39" s="3" t="str">
        <f t="shared" si="0"/>
        <v>&lt;span&gt;※如勾陳主田土，是由田園耕種庄稼或身亡於此而來。&lt;/span&gt;</v>
      </c>
    </row>
    <row r="40" spans="3:6" ht="32.4">
      <c r="C40" s="11" t="s">
        <v>2090</v>
      </c>
      <c r="D40" s="3" t="s">
        <v>1122</v>
      </c>
      <c r="E40" s="3" t="s">
        <v>1124</v>
      </c>
      <c r="F40" s="3" t="str">
        <f t="shared" si="0"/>
        <v>&lt;span&gt;※如朱雀主口舌，是由怨恨詛咒、飲食中毒或火災身亡而來。&lt;/span&gt;</v>
      </c>
    </row>
    <row r="41" spans="3:6" ht="32.4">
      <c r="C41" s="10" t="s">
        <v>2091</v>
      </c>
      <c r="D41" s="20" t="s">
        <v>1120</v>
      </c>
      <c r="E41" s="20" t="s">
        <v>1123</v>
      </c>
      <c r="F41" s="3" t="str">
        <f t="shared" si="0"/>
        <v>&lt;span&gt;&lt;b&gt;白虎血神，玄武則死於不明之鬼；青龍善願，螣蛇則犯乎施相之神。&lt;/b&gt;&lt;/span&gt;</v>
      </c>
    </row>
    <row r="42" spans="3:6" ht="18">
      <c r="C42" s="11" t="s">
        <v>2092</v>
      </c>
      <c r="D42" s="3" t="s">
        <v>1122</v>
      </c>
      <c r="E42" s="3" t="s">
        <v>1124</v>
      </c>
      <c r="F42" s="3" t="str">
        <f t="shared" si="0"/>
        <v>&lt;span&gt;※如白虎主意外，是由意外血光、病厄血光身亡而來。&lt;/span&gt;</v>
      </c>
    </row>
    <row r="43" spans="3:6" ht="18">
      <c r="C43" s="11" t="s">
        <v>2093</v>
      </c>
      <c r="D43" s="3" t="s">
        <v>1122</v>
      </c>
      <c r="E43" s="3" t="s">
        <v>1124</v>
      </c>
      <c r="F43" s="3" t="str">
        <f t="shared" si="0"/>
        <v>&lt;span&gt;※如玄武主盜賊，是由盜賊殺害、不明原因身亡而來。&lt;/span&gt;</v>
      </c>
    </row>
    <row r="44" spans="3:6" ht="18">
      <c r="C44" s="11" t="s">
        <v>2094</v>
      </c>
      <c r="D44" s="3" t="s">
        <v>1122</v>
      </c>
      <c r="E44" s="3" t="s">
        <v>1124</v>
      </c>
      <c r="F44" s="3" t="str">
        <f t="shared" si="0"/>
        <v>&lt;span&gt;※如青龍主享受，是由縱情物欲、情色、酒食身亡而來。&lt;/span&gt;</v>
      </c>
    </row>
    <row r="45" spans="3:6" ht="36">
      <c r="C45" s="11" t="s">
        <v>2095</v>
      </c>
      <c r="D45" s="3" t="s">
        <v>1122</v>
      </c>
      <c r="E45" s="3" t="s">
        <v>1124</v>
      </c>
      <c r="F45" s="3" t="str">
        <f t="shared" si="0"/>
        <v>&lt;span&gt;※如螣蛇主私擾，是由褻瀆神靈、精神瘋狂、動物靈附身、憂鬱自殺身亡而來。&lt;/span&gt;</v>
      </c>
    </row>
    <row r="46" spans="3:6" ht="32.4">
      <c r="C46" s="10" t="s">
        <v>2096</v>
      </c>
      <c r="D46" s="20" t="s">
        <v>1120</v>
      </c>
      <c r="E46" s="20" t="s">
        <v>1123</v>
      </c>
      <c r="F46" s="3" t="str">
        <f t="shared" si="0"/>
        <v>&lt;span&gt;&lt;b&gt;金乃傷司，火定竈神香願；木為枷鎖，水為河泊之神。&lt;/b&gt;&lt;/span&gt;</v>
      </c>
    </row>
    <row r="47" spans="3:6" ht="18">
      <c r="C47" s="11" t="s">
        <v>2097</v>
      </c>
      <c r="D47" s="3" t="s">
        <v>1122</v>
      </c>
      <c r="E47" s="3" t="s">
        <v>1124</v>
      </c>
      <c r="F47" s="3" t="str">
        <f t="shared" si="0"/>
        <v>&lt;span&gt;※官鬼五行屬性也可參考判斷，鬼靈從何而來，&lt;/span&gt;</v>
      </c>
    </row>
    <row r="48" spans="3:6" ht="54">
      <c r="C48" s="11" t="s">
        <v>2098</v>
      </c>
      <c r="D48" s="3" t="s">
        <v>1122</v>
      </c>
      <c r="E48" s="3" t="s">
        <v>1124</v>
      </c>
      <c r="F48" s="3" t="str">
        <f t="shared" si="0"/>
        <v>&lt;span&gt;※如金為官司訴訟受刑而亡。火為灶神祈願祭拜或不慎火災而亡。木為枷鎖牢獄之中身亡，※或樹神祭拜。水為河泊之神祭拜，或搭舟船溺水而亡。&lt;/span&gt;</v>
      </c>
    </row>
    <row r="49" spans="3:6" ht="18">
      <c r="C49" s="10" t="s">
        <v>2099</v>
      </c>
      <c r="D49" s="20" t="s">
        <v>1120</v>
      </c>
      <c r="E49" s="20" t="s">
        <v>1123</v>
      </c>
      <c r="F49" s="3" t="str">
        <f t="shared" si="0"/>
        <v>&lt;span&gt;&lt;b&gt;若見土爻，當分厥類。&lt;/b&gt;&lt;/span&gt;</v>
      </c>
    </row>
    <row r="50" spans="3:6" ht="18">
      <c r="C50" s="10" t="s">
        <v>2100</v>
      </c>
      <c r="D50" s="20" t="s">
        <v>1120</v>
      </c>
      <c r="E50" s="20" t="s">
        <v>1123</v>
      </c>
      <c r="F50" s="3" t="str">
        <f t="shared" si="0"/>
        <v>&lt;span&gt;&lt;b&gt;鬼墓乃伏屍為禍，財庫則藏神不安。&lt;/b&gt;&lt;/span&gt;</v>
      </c>
    </row>
    <row r="51" spans="3:6" ht="32.4">
      <c r="C51" s="10" t="s">
        <v>2152</v>
      </c>
      <c r="D51" s="20" t="s">
        <v>1120</v>
      </c>
      <c r="E51" s="20" t="s">
        <v>1123</v>
      </c>
      <c r="F51" s="3" t="str">
        <f t="shared" si="0"/>
        <v>&lt;span&gt;&lt;b&gt;修造動土，必然煞遇勾陳；口舌起因，乃是土逢朱雀。&lt;/b&gt;&lt;/span&gt;</v>
      </c>
    </row>
    <row r="52" spans="3:6" ht="36">
      <c r="C52" s="11" t="s">
        <v>2101</v>
      </c>
      <c r="D52" s="3" t="s">
        <v>1122</v>
      </c>
      <c r="E52" s="3" t="s">
        <v>1124</v>
      </c>
      <c r="F52" s="3" t="str">
        <f t="shared" si="0"/>
        <v>&lt;span&gt;※官鬼為土會較多變化複雜，基本為土地神、地基主祭拜，或山難、地震、崩塌而亡。仍有以下的鬼靈分類：&lt;/span&gt;</v>
      </c>
    </row>
    <row r="53" spans="3:6" ht="36">
      <c r="C53" s="11" t="s">
        <v>2102</v>
      </c>
      <c r="D53" s="3" t="s">
        <v>1122</v>
      </c>
      <c r="E53" s="3" t="s">
        <v>1124</v>
      </c>
      <c r="F53" s="3" t="str">
        <f t="shared" si="0"/>
        <v>&lt;span&gt;※如鬼為丑未土或入十二長生「墓地」，為祖靈有伏屍、蔭屍、陰宅不安所引起。&lt;/span&gt;</v>
      </c>
    </row>
    <row r="54" spans="3:6" ht="32.4">
      <c r="C54" s="11" t="s">
        <v>2103</v>
      </c>
      <c r="D54" s="3" t="s">
        <v>1122</v>
      </c>
      <c r="E54" s="3" t="s">
        <v>1124</v>
      </c>
      <c r="F54" s="3" t="str">
        <f t="shared" si="0"/>
        <v>&lt;span&gt;※如鬼為辰戌土或勾陳動爻，為動土修建宅舍未妥善祭拜而起。&lt;/span&gt;</v>
      </c>
    </row>
    <row r="55" spans="3:6" ht="32.4">
      <c r="C55" s="11" t="s">
        <v>2104</v>
      </c>
      <c r="D55" s="3" t="s">
        <v>1122</v>
      </c>
      <c r="E55" s="3" t="s">
        <v>1124</v>
      </c>
      <c r="F55" s="3" t="str">
        <f t="shared" si="0"/>
        <v>&lt;span&gt;※如鬼為土又逢朱雀，為口舌是非、小人作祟、怨恨詛咒而起。&lt;/span&gt;</v>
      </c>
    </row>
    <row r="56" spans="3:6" ht="32.4">
      <c r="C56" s="10" t="s">
        <v>2105</v>
      </c>
      <c r="D56" s="20" t="s">
        <v>1120</v>
      </c>
      <c r="E56" s="20" t="s">
        <v>1123</v>
      </c>
      <c r="F56" s="3" t="str">
        <f t="shared" si="0"/>
        <v>&lt;span&gt;&lt;b&gt;或犯井神，水在初爻遇鬼；或干司合，火臨二位逢官。&lt;/b&gt;&lt;/span&gt;</v>
      </c>
    </row>
    <row r="57" spans="3:6" ht="54">
      <c r="C57" s="11" t="s">
        <v>2106</v>
      </c>
      <c r="D57" s="3" t="s">
        <v>1122</v>
      </c>
      <c r="E57" s="3" t="s">
        <v>1124</v>
      </c>
      <c r="F57" s="3" t="str">
        <f t="shared" si="0"/>
        <v>&lt;span&gt;※卦中爻位也可來判斷距離遠近，或是爻位所屬的機關區域。初爻為近處家旁，鬼屬水為近家的水井、河流、湖泊。其餘爻位可以此類推運用。&lt;/span&gt;</v>
      </c>
    </row>
    <row r="58" spans="3:6" ht="36">
      <c r="C58" s="11" t="s">
        <v>2107</v>
      </c>
      <c r="D58" s="3" t="s">
        <v>1122</v>
      </c>
      <c r="E58" s="3" t="s">
        <v>1124</v>
      </c>
      <c r="F58" s="3" t="str">
        <f t="shared" si="0"/>
        <v>&lt;span&gt;※卦中出現雙官鬼，一為鬼煞臨身、二為官訟是非，禍不單行、因果現前。&lt;/span&gt;</v>
      </c>
    </row>
    <row r="59" spans="3:6" ht="32.4">
      <c r="C59" s="10" t="s">
        <v>2108</v>
      </c>
      <c r="D59" s="20" t="s">
        <v>1120</v>
      </c>
      <c r="E59" s="20" t="s">
        <v>1123</v>
      </c>
      <c r="F59" s="3" t="str">
        <f t="shared" si="0"/>
        <v>&lt;span&gt;&lt;b&gt;若在門頭，須犯家堂部屬；如臨道上，當求五路神祗。&lt;/b&gt;&lt;/span&gt;</v>
      </c>
    </row>
    <row r="60" spans="3:6" ht="36">
      <c r="C60" s="11" t="s">
        <v>2109</v>
      </c>
      <c r="D60" s="3" t="s">
        <v>1122</v>
      </c>
      <c r="E60" s="3" t="s">
        <v>1124</v>
      </c>
      <c r="F60" s="3" t="str">
        <f t="shared" si="0"/>
        <v>&lt;span&gt;※卦中爻位二爻為門頭，鬼在二爻表自家祖靈犯動，趕緊施食超渡祖先為重。&lt;/span&gt;</v>
      </c>
    </row>
    <row r="61" spans="3:6" ht="32.4">
      <c r="C61" s="11" t="s">
        <v>2110</v>
      </c>
      <c r="D61" s="3" t="s">
        <v>1122</v>
      </c>
      <c r="E61" s="3" t="s">
        <v>1124</v>
      </c>
      <c r="F61" s="3" t="str">
        <f t="shared" si="0"/>
        <v>&lt;span&gt;四爻外卦為門道，表外路煞靈來沖犯，需祭拜禱求五路財神來庇佑。&lt;/span&gt;</v>
      </c>
    </row>
    <row r="62" spans="3:6" ht="32.4">
      <c r="C62" s="10" t="s">
        <v>2111</v>
      </c>
      <c r="D62" s="20" t="s">
        <v>1120</v>
      </c>
      <c r="E62" s="20" t="s">
        <v>1123</v>
      </c>
      <c r="F62" s="3" t="str">
        <f t="shared" si="0"/>
        <v>&lt;span&gt;&lt;b&gt;四遇世衝，鬼必出門撞見；六逢月合，神須遠地相干。&lt;/b&gt;&lt;/span&gt;</v>
      </c>
    </row>
    <row r="63" spans="3:6" ht="36">
      <c r="C63" s="11" t="s">
        <v>2112</v>
      </c>
      <c r="D63" s="3" t="s">
        <v>1122</v>
      </c>
      <c r="E63" s="3" t="s">
        <v>1124</v>
      </c>
      <c r="F63" s="3" t="str">
        <f t="shared" si="0"/>
        <v>&lt;span&gt;※世爻在四爻外卦，被鬼所剋沖或鬼旺相，則是在外被地縛靈、冤死遊魂所沖煞依附。&lt;/span&gt;</v>
      </c>
    </row>
    <row r="64" spans="3:6" ht="54">
      <c r="C64" s="11" t="s">
        <v>2113</v>
      </c>
      <c r="D64" s="3" t="s">
        <v>1122</v>
      </c>
      <c r="E64" s="3" t="s">
        <v>1124</v>
      </c>
      <c r="F64" s="3" t="str">
        <f t="shared" si="0"/>
        <v>&lt;span&gt;※日辰月建為外力、外境的影響，月建相合外卦則是由外而來，若逢六爻則是遠方所沖犯。因四爻近家門附近、五爻本地鄉鎮、六爻外地遠方。&lt;/span&gt;</v>
      </c>
    </row>
    <row r="65" spans="3:6" ht="18">
      <c r="C65" s="10" t="s">
        <v>2114</v>
      </c>
      <c r="D65" s="20" t="s">
        <v>1120</v>
      </c>
      <c r="E65" s="20" t="s">
        <v>1123</v>
      </c>
      <c r="F65" s="3" t="str">
        <f t="shared" si="0"/>
        <v>&lt;span&gt;&lt;b&gt;鬼剋身，冤家債主；主剋鬼，妻妾陰人。&lt;/b&gt;&lt;/span&gt;</v>
      </c>
    </row>
    <row r="66" spans="3:6" ht="32.4">
      <c r="C66" s="11" t="s">
        <v>2115</v>
      </c>
      <c r="D66" s="3" t="s">
        <v>1122</v>
      </c>
      <c r="E66" s="3" t="s">
        <v>1124</v>
      </c>
      <c r="F66" s="3" t="str">
        <f t="shared" si="0"/>
        <v>&lt;span&gt;※從世爻和鬼爻的生剋互動，來瞭解此鬼靈和我的關係為何？&lt;/span&gt;</v>
      </c>
    </row>
    <row r="67" spans="3:6" ht="36">
      <c r="C67" s="11" t="s">
        <v>2116</v>
      </c>
      <c r="D67" s="3" t="s">
        <v>1122</v>
      </c>
      <c r="E67" s="3" t="s">
        <v>1124</v>
      </c>
      <c r="F67" s="3" t="str">
        <f t="shared" ref="F67:F101" si="1">D67&amp;C67&amp;E67</f>
        <v>&lt;span&gt;※世爻為我方被鬼所剋，為累世或今世冤親靈來索討。世爻去剋鬼，為被我所管的妻妾、奴僕、晚輩、屬下的鬼靈。&lt;/span&gt;</v>
      </c>
    </row>
    <row r="68" spans="3:6" ht="32.4">
      <c r="C68" s="10" t="s">
        <v>2117</v>
      </c>
      <c r="D68" s="20" t="s">
        <v>1120</v>
      </c>
      <c r="E68" s="20" t="s">
        <v>1123</v>
      </c>
      <c r="F68" s="3" t="str">
        <f t="shared" si="1"/>
        <v>&lt;span&gt;&lt;b&gt;我去生他，卑幼兒童僧道；他來生我，主宗尊長爹娘。&lt;/b&gt;&lt;/span&gt;</v>
      </c>
    </row>
    <row r="69" spans="3:6" ht="72">
      <c r="C69" s="11" t="s">
        <v>2118</v>
      </c>
      <c r="D69" s="3" t="s">
        <v>1122</v>
      </c>
      <c r="E69" s="3" t="s">
        <v>1124</v>
      </c>
      <c r="F69" s="3" t="str">
        <f t="shared" si="1"/>
        <v>&lt;span&gt;※世爻去生鬼爻，此鬼靈為卑幼嬰靈、夭折孩童靈，或曾受我供養的僧道靈。鬼爻來生世爻，此鬼為歷代祖先祖靈、父母靈、長輩靈等。以上諸亡靈皆是來顯現，要求進一步供養超渡，宜盡速參加法會施食誦經咒回向。&lt;/span&gt;</v>
      </c>
    </row>
    <row r="70" spans="3:6" ht="32.4">
      <c r="C70" s="10" t="s">
        <v>2119</v>
      </c>
      <c r="D70" s="20" t="s">
        <v>1120</v>
      </c>
      <c r="E70" s="20" t="s">
        <v>1123</v>
      </c>
      <c r="F70" s="3" t="str">
        <f t="shared" si="1"/>
        <v>&lt;span&gt;&lt;b&gt;無生合剋刑，必是兄弟朋友。刑不善終，絕則無祀。&lt;/b&gt;&lt;/span&gt;</v>
      </c>
    </row>
    <row r="71" spans="3:6" ht="36">
      <c r="C71" s="11" t="s">
        <v>2120</v>
      </c>
      <c r="D71" s="3" t="s">
        <v>1122</v>
      </c>
      <c r="E71" s="3" t="s">
        <v>1124</v>
      </c>
      <c r="F71" s="3" t="str">
        <f t="shared" si="1"/>
        <v>&lt;span&gt;※若世爻和鬼爻為比和、無刑剋，為兄弟友人關係，或是一般隨緣外煞而產生的因緣靈。&lt;/span&gt;</v>
      </c>
    </row>
    <row r="72" spans="3:6" ht="36">
      <c r="C72" s="11" t="s">
        <v>2121</v>
      </c>
      <c r="D72" s="3" t="s">
        <v>1122</v>
      </c>
      <c r="E72" s="3" t="s">
        <v>1124</v>
      </c>
      <c r="F72" s="3" t="str">
        <f t="shared" si="1"/>
        <v>&lt;span&gt;※鬼爻逢刑為亡靈意外、冤死、急症，不是一般壽終自然身亡。逢絕地則為無人祭祀超渡的孤鬼。&lt;/span&gt;</v>
      </c>
    </row>
    <row r="73" spans="3:6" ht="32.4">
      <c r="C73" s="10" t="s">
        <v>2122</v>
      </c>
      <c r="D73" s="20" t="s">
        <v>1120</v>
      </c>
      <c r="E73" s="20" t="s">
        <v>1123</v>
      </c>
      <c r="F73" s="3" t="str">
        <f t="shared" si="1"/>
        <v>&lt;span&gt;&lt;b&gt;如臨日月，定然新死亡靈；自入墓刑，決是獄中囚犯。&lt;/b&gt;&lt;/span&gt;</v>
      </c>
    </row>
    <row r="74" spans="3:6" ht="36">
      <c r="C74" s="11" t="s">
        <v>2123</v>
      </c>
      <c r="D74" s="3" t="s">
        <v>1122</v>
      </c>
      <c r="E74" s="3" t="s">
        <v>1124</v>
      </c>
      <c r="F74" s="3" t="str">
        <f t="shared" si="1"/>
        <v>&lt;span&gt;※鬼爻逢日月則是年內、月內、頭七內新亡鬼靈，逢刑入墓則是牢獄中身亡之靈。&lt;/span&gt;</v>
      </c>
    </row>
    <row r="75" spans="3:6" ht="32.4">
      <c r="C75" s="10" t="s">
        <v>2124</v>
      </c>
      <c r="D75" s="20" t="s">
        <v>1120</v>
      </c>
      <c r="E75" s="20" t="s">
        <v>1123</v>
      </c>
      <c r="F75" s="3" t="str">
        <f t="shared" si="1"/>
        <v>&lt;span&gt;&lt;b&gt;旁爻財合，必月下之情人；應位弟生，乃社中之好友。&lt;/b&gt;&lt;/span&gt;</v>
      </c>
    </row>
    <row r="76" spans="3:6" ht="36">
      <c r="C76" s="11" t="s">
        <v>2125</v>
      </c>
      <c r="D76" s="3" t="s">
        <v>1122</v>
      </c>
      <c r="E76" s="3" t="s">
        <v>1124</v>
      </c>
      <c r="F76" s="3" t="str">
        <f t="shared" si="1"/>
        <v>&lt;span&gt;※鬼爻兩旁若是為妻財爻，或是動爻化為妻財，或是動爻為妻財，則是前世情緣未盡的，尚有感情牽掛的因緣靈。&lt;/span&gt;</v>
      </c>
    </row>
    <row r="77" spans="3:6" ht="32.4">
      <c r="C77" s="11" t="s">
        <v>2126</v>
      </c>
      <c r="D77" s="3" t="s">
        <v>1122</v>
      </c>
      <c r="E77" s="3" t="s">
        <v>1124</v>
      </c>
      <c r="F77" s="3" t="str">
        <f t="shared" si="1"/>
        <v>&lt;span&gt;※應爻為兄弟，此鬼靈為學校的同學好友，或是社團中結識的好友。&lt;/span&gt;</v>
      </c>
    </row>
    <row r="78" spans="3:6" ht="32.4">
      <c r="C78" s="10" t="s">
        <v>2127</v>
      </c>
      <c r="D78" s="20" t="s">
        <v>1120</v>
      </c>
      <c r="E78" s="20" t="s">
        <v>1123</v>
      </c>
      <c r="F78" s="3" t="str">
        <f t="shared" si="1"/>
        <v>&lt;span&gt;&lt;b&gt;化出鬼爻臨玄武，則穿窬之鬼；變成父母遇螣蛇，則魘魅之精。&lt;/b&gt;&lt;/span&gt;</v>
      </c>
    </row>
    <row r="79" spans="3:6" ht="54">
      <c r="C79" s="11" t="s">
        <v>2128</v>
      </c>
      <c r="D79" s="3" t="s">
        <v>1122</v>
      </c>
      <c r="E79" s="3" t="s">
        <v>1124</v>
      </c>
      <c r="F79" s="3" t="str">
        <f t="shared" si="1"/>
        <v>&lt;span&gt;※動爻化為鬼爻，也可從原卦爻來判斷鬼從何變化而來。動化鬼爻又臨玄武，為雞鳴穿牆宵小之輩。動化父母臨螣蛇，為惡夢壓床、魘魅精怪。&lt;/span&gt;</v>
      </c>
    </row>
    <row r="80" spans="3:6" ht="32.4">
      <c r="C80" s="10" t="s">
        <v>2129</v>
      </c>
      <c r="D80" s="20" t="s">
        <v>1120</v>
      </c>
      <c r="E80" s="20" t="s">
        <v>1123</v>
      </c>
      <c r="F80" s="3" t="str">
        <f t="shared" si="1"/>
        <v>&lt;span&gt;&lt;b&gt;太歲鬼臨，乃祖傳之舊例；日辰官併，是口許之初心。&lt;/b&gt;&lt;/span&gt;</v>
      </c>
    </row>
    <row r="81" spans="3:6" ht="36">
      <c r="C81" s="11" t="s">
        <v>2130</v>
      </c>
      <c r="D81" s="3" t="s">
        <v>1122</v>
      </c>
      <c r="E81" s="3" t="s">
        <v>1124</v>
      </c>
      <c r="F81" s="3" t="str">
        <f t="shared" si="1"/>
        <v>&lt;span&gt;※鬼爻為太歲年干，此鬼為歷代祖先延傳而來，或是家族祭拜的鬼神。&lt;/span&gt;</v>
      </c>
    </row>
    <row r="82" spans="3:6" ht="54">
      <c r="C82" s="11" t="s">
        <v>2131</v>
      </c>
      <c r="D82" s="3" t="s">
        <v>1122</v>
      </c>
      <c r="E82" s="3" t="s">
        <v>1124</v>
      </c>
      <c r="F82" s="3" t="str">
        <f t="shared" si="1"/>
        <v>&lt;span&gt;※日辰為鬼爻，則是在外所發願所求願的鬼神靈依附而來。又為世爻則是發願未還願，特來催討干擾。鬼爻伏藏為發願後有口無心、隨意亂許。&lt;/span&gt;</v>
      </c>
    </row>
    <row r="83" spans="3:6" ht="32.4">
      <c r="C83" s="10" t="s">
        <v>2132</v>
      </c>
      <c r="D83" s="20" t="s">
        <v>1120</v>
      </c>
      <c r="E83" s="20" t="s">
        <v>1123</v>
      </c>
      <c r="F83" s="3" t="str">
        <f t="shared" si="1"/>
        <v>&lt;span&gt;&lt;b&gt;持世則未酬舊願，伏為有口無心；變財乃不了心齋，空則有頭無尾。&lt;/b&gt;&lt;/span&gt;</v>
      </c>
    </row>
    <row r="84" spans="3:6" ht="36">
      <c r="C84" s="11" t="s">
        <v>2133</v>
      </c>
      <c r="D84" s="3" t="s">
        <v>1122</v>
      </c>
      <c r="E84" s="3" t="s">
        <v>1124</v>
      </c>
      <c r="F84" s="3" t="str">
        <f t="shared" si="1"/>
        <v>&lt;span&gt;※世爻又動變為妻財，若是發願要持齋修行，恐會犯戒難堅持下去。世爻空亡則是有始無終、心不在意。&lt;/span&gt;</v>
      </c>
    </row>
    <row r="85" spans="3:6" ht="18">
      <c r="C85" s="10" t="s">
        <v>2134</v>
      </c>
      <c r="D85" s="20" t="s">
        <v>1120</v>
      </c>
      <c r="E85" s="20" t="s">
        <v>1123</v>
      </c>
      <c r="F85" s="3" t="str">
        <f t="shared" si="1"/>
        <v>&lt;span&gt;&lt;b&gt;鬼在宅中，住居不穩，官臨應上，朝向不通。&lt;/b&gt;&lt;/span&gt;</v>
      </c>
    </row>
    <row r="86" spans="3:6" ht="36">
      <c r="C86" s="11" t="s">
        <v>2135</v>
      </c>
      <c r="D86" s="3" t="s">
        <v>1122</v>
      </c>
      <c r="E86" s="3" t="s">
        <v>1124</v>
      </c>
      <c r="F86" s="3" t="str">
        <f t="shared" si="1"/>
        <v>&lt;span&gt;※鬼爻在內卦表以入宅侵擾，居家家人皆會受到影響，造成生活不安寧。&lt;/span&gt;</v>
      </c>
    </row>
    <row r="87" spans="3:6" ht="36">
      <c r="C87" s="11" t="s">
        <v>2136</v>
      </c>
      <c r="D87" s="3" t="s">
        <v>1122</v>
      </c>
      <c r="E87" s="3" t="s">
        <v>1124</v>
      </c>
      <c r="F87" s="3" t="str">
        <f t="shared" si="1"/>
        <v>&lt;span&gt;※鬼爻在應爻表目前所做的方向不妥當，應再重新求問鬼靈干擾為何方？&lt;/span&gt;</v>
      </c>
    </row>
    <row r="88" spans="3:6" ht="18">
      <c r="C88" s="10" t="s">
        <v>2137</v>
      </c>
      <c r="D88" s="20" t="s">
        <v>1120</v>
      </c>
      <c r="E88" s="20" t="s">
        <v>1123</v>
      </c>
      <c r="F88" s="3" t="str">
        <f t="shared" si="1"/>
        <v>&lt;span&gt;&lt;b&gt;兌卦金龍千佛相，坎宮木動犯划舟。&lt;/b&gt;&lt;/span&gt;</v>
      </c>
    </row>
    <row r="89" spans="3:6" ht="18">
      <c r="C89" s="11" t="s">
        <v>2138</v>
      </c>
      <c r="D89" s="3" t="s">
        <v>1122</v>
      </c>
      <c r="E89" s="3" t="s">
        <v>1124</v>
      </c>
      <c r="F89" s="3" t="str">
        <f t="shared" si="1"/>
        <v>&lt;span&gt;※鬼在兌卦屬金需求禱祭拜於佛寺。&lt;/span&gt;</v>
      </c>
    </row>
    <row r="90" spans="3:6" ht="32.4">
      <c r="C90" s="11" t="s">
        <v>2139</v>
      </c>
      <c r="D90" s="3" t="s">
        <v>1122</v>
      </c>
      <c r="E90" s="3" t="s">
        <v>1124</v>
      </c>
      <c r="F90" s="3" t="str">
        <f t="shared" si="1"/>
        <v>&lt;span&gt;※在坎卦屬水鬼如屬木，則是沖犯舟船神靈，需祭拜河神、舟船。&lt;/span&gt;</v>
      </c>
    </row>
    <row r="91" spans="3:6" ht="32.4">
      <c r="C91" s="11" t="s">
        <v>2140</v>
      </c>
      <c r="D91" s="3" t="s">
        <v>1122</v>
      </c>
      <c r="E91" s="3" t="s">
        <v>1124</v>
      </c>
      <c r="F91" s="3" t="str">
        <f t="shared" si="1"/>
        <v>&lt;span&gt;水土交加在乾宮，則三元大帝；火金互動於兌卦，為五道傷官。&lt;/span&gt;</v>
      </c>
    </row>
    <row r="92" spans="3:6" ht="36">
      <c r="C92" s="11" t="s">
        <v>2141</v>
      </c>
      <c r="D92" s="3" t="s">
        <v>1122</v>
      </c>
      <c r="E92" s="3" t="s">
        <v>1124</v>
      </c>
      <c r="F92" s="3" t="str">
        <f t="shared" si="1"/>
        <v>&lt;span&gt;※在乾卦主神明又有鬼爻水土相沖剋，需祭拜於玉皇大帝、三元始祖、無極天尊等。&lt;/span&gt;</v>
      </c>
    </row>
    <row r="93" spans="3:6" ht="18">
      <c r="C93" s="11" t="s">
        <v>2142</v>
      </c>
      <c r="D93" s="3" t="s">
        <v>1122</v>
      </c>
      <c r="E93" s="3" t="s">
        <v>1124</v>
      </c>
      <c r="F93" s="3" t="str">
        <f t="shared" si="1"/>
        <v>&lt;span&gt;※在兌卦屬金又有火來沖剋，為佛道皆須祭拜雙修的因緣。&lt;/span&gt;</v>
      </c>
    </row>
    <row r="94" spans="3:6" ht="18">
      <c r="C94" s="10" t="s">
        <v>2143</v>
      </c>
      <c r="D94" s="20" t="s">
        <v>1120</v>
      </c>
      <c r="E94" s="20" t="s">
        <v>1123</v>
      </c>
      <c r="F94" s="3" t="str">
        <f t="shared" si="1"/>
        <v>&lt;span&gt;&lt;b&gt;三空無香火之堂，怪動有不祥之禍。&lt;/b&gt;&lt;/span&gt;</v>
      </c>
    </row>
    <row r="95" spans="3:6" ht="54">
      <c r="C95" s="11" t="s">
        <v>2144</v>
      </c>
      <c r="D95" s="3" t="s">
        <v>1122</v>
      </c>
      <c r="E95" s="3" t="s">
        <v>1124</v>
      </c>
      <c r="F95" s="3" t="str">
        <f t="shared" si="1"/>
        <v>&lt;span&gt;※內卦為家中，三爻主廳堂逢空亡表家中沒供奉祖先，需安奉牌位來超渡祭拜。若三爻逢動爻化為鬼，則是禍患將臨家中恐有意外、病厄、破財、家人不和、爭吵離異的凶象。&lt;/span&gt;</v>
      </c>
    </row>
    <row r="96" spans="3:6" ht="32.4">
      <c r="C96" s="10" t="s">
        <v>2145</v>
      </c>
      <c r="D96" s="20" t="s">
        <v>1120</v>
      </c>
      <c r="E96" s="20" t="s">
        <v>1123</v>
      </c>
      <c r="F96" s="3" t="str">
        <f t="shared" si="1"/>
        <v>&lt;span&gt;&lt;b&gt;龍遇文書獨發，經文可斷；蛇逢官鬼屬陰，夢寐難當。&lt;/b&gt;&lt;/span&gt;</v>
      </c>
    </row>
    <row r="97" spans="3:6" ht="36">
      <c r="C97" s="11" t="s">
        <v>2146</v>
      </c>
      <c r="D97" s="3" t="s">
        <v>1122</v>
      </c>
      <c r="E97" s="3" t="s">
        <v>1124</v>
      </c>
      <c r="F97" s="3" t="str">
        <f t="shared" si="1"/>
        <v>&lt;span&gt;※卦中青龍主喜訊，逢父母主文書，此時持誦經文迴向，會有功效來化解鬼煞凶災。&lt;/span&gt;</v>
      </c>
    </row>
    <row r="98" spans="3:6" ht="36">
      <c r="C98" s="11" t="s">
        <v>2147</v>
      </c>
      <c r="D98" s="3" t="s">
        <v>1122</v>
      </c>
      <c r="E98" s="3" t="s">
        <v>1124</v>
      </c>
      <c r="F98" s="3" t="str">
        <f t="shared" si="1"/>
        <v>&lt;span&gt;※螣蛇主陰私擾再有鬼爻，則是惡夢侵擾、精神渙散、失神瘋狂、莫明驚慌。&lt;/span&gt;</v>
      </c>
    </row>
    <row r="99" spans="3:6" ht="32.4">
      <c r="C99" s="10" t="s">
        <v>2148</v>
      </c>
      <c r="D99" s="20" t="s">
        <v>1120</v>
      </c>
      <c r="E99" s="20" t="s">
        <v>1123</v>
      </c>
      <c r="F99" s="3" t="str">
        <f t="shared" si="1"/>
        <v>&lt;span&gt;&lt;b&gt;動入空中值鬼，恐失孝思之禮；靜居宅上臨木，家停暴露之棺。&lt;/b&gt;&lt;/span&gt;</v>
      </c>
    </row>
    <row r="100" spans="3:6" ht="36">
      <c r="C100" s="11" t="s">
        <v>2149</v>
      </c>
      <c r="D100" s="3" t="s">
        <v>1122</v>
      </c>
      <c r="E100" s="3" t="s">
        <v>1124</v>
      </c>
      <c r="F100" s="3" t="str">
        <f t="shared" si="1"/>
        <v>&lt;span&gt;※動爻逢空亡又化為鬼爻，為對祖靈、鬼神不敬褻瀆，未盡供奉祭拜祖先的孝思。&lt;/span&gt;</v>
      </c>
    </row>
    <row r="101" spans="3:6" ht="32.4">
      <c r="C101" s="11" t="s">
        <v>2150</v>
      </c>
      <c r="D101" s="3" t="s">
        <v>1122</v>
      </c>
      <c r="E101" s="3" t="s">
        <v>1124</v>
      </c>
      <c r="F101" s="3" t="str">
        <f t="shared" si="1"/>
        <v>&lt;span&gt;※鬼爻安靜沒動或被生旺相，又是屬木則為停棺尚未入葬的現象。&lt;/span&gt;</v>
      </c>
    </row>
  </sheetData>
  <phoneticPr fontId="1"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74F35-02C4-4E0D-9D78-7B18A8068F0F}">
  <sheetPr codeName="工作表9"/>
  <dimension ref="C1:F79"/>
  <sheetViews>
    <sheetView topLeftCell="A68" workbookViewId="0">
      <selection activeCell="F1" sqref="F1:F78"/>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9" t="s">
        <v>2054</v>
      </c>
      <c r="D1" s="20" t="s">
        <v>1120</v>
      </c>
      <c r="E1" s="20" t="s">
        <v>1123</v>
      </c>
      <c r="F1" s="3" t="str">
        <f>D1&amp;C1&amp;E1</f>
        <v>&lt;span&gt;&lt;b&gt;【十一論、醫藥 】&lt;/b&gt;&lt;/span&gt;</v>
      </c>
    </row>
    <row r="2" spans="3:6" ht="18">
      <c r="C2" s="9" t="s">
        <v>1125</v>
      </c>
      <c r="D2" s="20" t="s">
        <v>1120</v>
      </c>
      <c r="E2" s="20" t="s">
        <v>1123</v>
      </c>
      <c r="F2" s="3" t="str">
        <f>D2&amp;C2&amp;E2</f>
        <v>&lt;span&gt;&lt;b&gt;『導讀註解說明』&lt;/b&gt;&lt;/span&gt;</v>
      </c>
    </row>
    <row r="3" spans="3:6" ht="36">
      <c r="C3" s="11" t="s">
        <v>1981</v>
      </c>
      <c r="D3" s="3" t="s">
        <v>1122</v>
      </c>
      <c r="E3" s="3" t="s">
        <v>1124</v>
      </c>
      <c r="F3" s="3" t="str">
        <f t="shared" ref="F3:F66" si="0">D3&amp;C3&amp;E3</f>
        <v>&lt;span&gt;問卜健康疾病從「病症」、「病體」到「醫藥」，此三篇批論才算完整。&lt;/span&gt;</v>
      </c>
    </row>
    <row r="4" spans="3:6" ht="36">
      <c r="C4" s="11" t="s">
        <v>1982</v>
      </c>
      <c r="D4" s="3" t="s">
        <v>1122</v>
      </c>
      <c r="E4" s="3" t="s">
        <v>1124</v>
      </c>
      <c r="F4" s="3" t="str">
        <f t="shared" si="0"/>
        <v>&lt;span&gt;所謂「醫生緣、主人福」！醫生和病人之間的因緣，有時也會有很奇妙的發展，治世名醫有時也不見得可以醫好所有的病人。&lt;/span&gt;</v>
      </c>
    </row>
    <row r="5" spans="3:6" ht="36">
      <c r="C5" s="11" t="s">
        <v>1983</v>
      </c>
      <c r="D5" s="3" t="s">
        <v>1122</v>
      </c>
      <c r="E5" s="3" t="s">
        <v>1124</v>
      </c>
      <c r="F5" s="3" t="str">
        <f t="shared" si="0"/>
        <v>&lt;span&gt;因此醫藥篇主要是在卜求，是否可以遇到合緣的「醫生」，或是此用藥治療方式是否得當。&lt;/span&gt;</v>
      </c>
    </row>
    <row r="6" spans="3:6" ht="36">
      <c r="C6" s="11" t="s">
        <v>1984</v>
      </c>
      <c r="D6" s="3" t="s">
        <v>1122</v>
      </c>
      <c r="E6" s="3" t="s">
        <v>1124</v>
      </c>
      <c r="F6" s="3" t="str">
        <f t="shared" si="0"/>
        <v>&lt;span&gt;其中不涉及到藥理、藥方，請另由專業醫護人士來提供建議，只有論述是否得當或該往何方來尋求醫療的參考。 &lt;/span&gt;</v>
      </c>
    </row>
    <row r="7" spans="3:6" ht="18">
      <c r="C7" s="36"/>
      <c r="D7" s="3" t="s">
        <v>1122</v>
      </c>
      <c r="E7" s="3" t="s">
        <v>1124</v>
      </c>
      <c r="F7" s="3" t="str">
        <f t="shared" si="0"/>
        <v>&lt;span&gt;&lt;/span&gt;</v>
      </c>
    </row>
    <row r="8" spans="3:6" ht="32.4">
      <c r="C8" s="9" t="s">
        <v>1985</v>
      </c>
      <c r="D8" s="20" t="s">
        <v>1120</v>
      </c>
      <c r="E8" s="20" t="s">
        <v>1123</v>
      </c>
      <c r="F8" s="3" t="str">
        <f t="shared" si="0"/>
        <v>&lt;span&gt;&lt;b&gt;＊＊ 卜求醫藥，要先瞭解「六親」的用神分類定義來論起 ＊＊&lt;/b&gt;&lt;/span&gt;</v>
      </c>
    </row>
    <row r="9" spans="3:6" ht="32.4">
      <c r="C9" s="11" t="s">
        <v>1986</v>
      </c>
      <c r="D9" s="3" t="s">
        <v>1122</v>
      </c>
      <c r="E9" s="3" t="s">
        <v>1124</v>
      </c>
      <c r="F9" s="3" t="str">
        <f t="shared" si="0"/>
        <v>&lt;span&gt;醫藥用神主要為「子孫」主藥方治療，忌神是「父母」主因果業力。&lt;/span&gt;</v>
      </c>
    </row>
    <row r="10" spans="3:6" ht="18">
      <c r="C10" s="11" t="s">
        <v>1987</v>
      </c>
      <c r="D10" s="3" t="s">
        <v>1122</v>
      </c>
      <c r="E10" s="3" t="s">
        <v>1124</v>
      </c>
      <c r="F10" s="3" t="str">
        <f t="shared" si="0"/>
        <v>&lt;span&gt;我方病患為世爻、醫生為應爻。&lt;/span&gt;</v>
      </c>
    </row>
    <row r="11" spans="3:6" ht="18">
      <c r="C11" s="11" t="s">
        <v>1988</v>
      </c>
      <c r="D11" s="3" t="s">
        <v>1122</v>
      </c>
      <c r="E11" s="3" t="s">
        <v>1124</v>
      </c>
      <c r="F11" s="3" t="str">
        <f t="shared" si="0"/>
        <v>&lt;span&gt;病症輕重為「官鬼」、飲食元氣「妻財」。&lt;/span&gt;</v>
      </c>
    </row>
    <row r="12" spans="3:6" ht="54">
      <c r="C12" s="11" t="s">
        <v>1989</v>
      </c>
      <c r="D12" s="3" t="s">
        <v>1122</v>
      </c>
      <c r="E12" s="3" t="s">
        <v>1124</v>
      </c>
      <c r="F12" s="3" t="str">
        <f t="shared" si="0"/>
        <v>&lt;span&gt;但父母於卦中仍須出現為佳，父母雖剋用神子孫，因父母也主文書、學術、庇佑、照顧，延伸為醫生的醫術涵養是否紮實精湛。只是不宜發動、被生助旺相。&lt;/span&gt;</v>
      </c>
    </row>
    <row r="13" spans="3:6" ht="18">
      <c r="C13" s="9" t="s">
        <v>1145</v>
      </c>
      <c r="D13" s="20" t="s">
        <v>1120</v>
      </c>
      <c r="E13" s="20" t="s">
        <v>1123</v>
      </c>
      <c r="F13" s="3" t="str">
        <f t="shared" si="0"/>
        <v>&lt;span&gt;&lt;b&gt;『白話批解如下』&lt;/b&gt;&lt;/span&gt;</v>
      </c>
    </row>
    <row r="14" spans="3:6" ht="18">
      <c r="C14" s="10" t="s">
        <v>1990</v>
      </c>
      <c r="D14" s="20" t="s">
        <v>1120</v>
      </c>
      <c r="E14" s="20" t="s">
        <v>1123</v>
      </c>
      <c r="F14" s="3" t="str">
        <f t="shared" si="0"/>
        <v>&lt;span&gt;&lt;b&gt;病不求醫，全生者寡；藥不對症，枉死者多。&lt;/b&gt;&lt;/span&gt;</v>
      </c>
    </row>
    <row r="15" spans="3:6" ht="54">
      <c r="C15" s="11" t="s">
        <v>1991</v>
      </c>
      <c r="D15" s="3" t="s">
        <v>1122</v>
      </c>
      <c r="E15" s="3" t="s">
        <v>1124</v>
      </c>
      <c r="F15" s="3" t="str">
        <f t="shared" si="0"/>
        <v>&lt;span&gt;※凡人生病時沒有聽過不求醫的人，或是生病拖著不就醫，而能痊癒不病死的人，幾乎沒有聽到過。但是就醫時若遇到不合緣的醫生，或診斷錯誤用錯藥，因此而病死者，也是一件很冤妄的事呢！&lt;/span&gt;</v>
      </c>
    </row>
    <row r="16" spans="3:6" ht="18">
      <c r="C16" s="10" t="s">
        <v>1992</v>
      </c>
      <c r="D16" s="20" t="s">
        <v>1120</v>
      </c>
      <c r="E16" s="20" t="s">
        <v>1123</v>
      </c>
      <c r="F16" s="3" t="str">
        <f t="shared" si="0"/>
        <v>&lt;span&gt;&lt;b&gt;欲擇善者而從之，須就蓍人而問也。&lt;/b&gt;&lt;/span&gt;</v>
      </c>
    </row>
    <row r="17" spans="3:6" ht="72">
      <c r="C17" s="11" t="s">
        <v>1993</v>
      </c>
      <c r="D17" s="3" t="s">
        <v>1122</v>
      </c>
      <c r="E17" s="3" t="s">
        <v>1124</v>
      </c>
      <c r="F17" s="3" t="str">
        <f t="shared" si="0"/>
        <v>&lt;span&gt;※人世間的互動因緣，因為累世因果的牽扯，實在非常地錯綜複雜，往往醫術精湛的名醫，也不見得能醫好你的病症，而求醫此事如此地重要不容輕忽隨便，如何才能遇到合緣的醫生和治療，最好是能夠以易經卦象來祈求神靈菩薩的指示，給自己的心中多一份安穩吧！&lt;/span&gt;</v>
      </c>
    </row>
    <row r="18" spans="3:6" ht="32.4">
      <c r="C18" s="10" t="s">
        <v>1994</v>
      </c>
      <c r="D18" s="20" t="s">
        <v>1120</v>
      </c>
      <c r="E18" s="20" t="s">
        <v>1123</v>
      </c>
      <c r="F18" s="3" t="str">
        <f t="shared" si="0"/>
        <v>&lt;span&gt;&lt;b&gt;應在醫人，空則瞷亡而不遇；子為藥餌，伏則扞格以無功。&lt;/b&gt;&lt;/span&gt;</v>
      </c>
    </row>
    <row r="19" spans="3:6" ht="54">
      <c r="C19" s="11" t="s">
        <v>1995</v>
      </c>
      <c r="D19" s="3" t="s">
        <v>1122</v>
      </c>
      <c r="E19" s="3" t="s">
        <v>1124</v>
      </c>
      <c r="F19" s="3" t="str">
        <f t="shared" si="0"/>
        <v>&lt;span&gt;※卦象中主看應爻是否生助世爻，為我方可順利遇到適合好醫生來治療。應爻若逢空亡，則此事難求了，或是所就醫的醫生已經心不在意，並不適合此次的治療。&lt;/span&gt;</v>
      </c>
    </row>
    <row r="20" spans="3:6" ht="72">
      <c r="C20" s="11" t="s">
        <v>1996</v>
      </c>
      <c r="D20" s="3" t="s">
        <v>1122</v>
      </c>
      <c r="E20" s="3" t="s">
        <v>1124</v>
      </c>
      <c r="F20" s="3" t="str">
        <f t="shared" si="0"/>
        <v>&lt;span&gt;※卦象中主看子孫爻是否生助世爻，世爻為子孫則是最佳狀況，自己調理即能恢復健康。若子孫藥方伏藏，則是此病無藥可醫或難以藥醫，可能另需求禱於神靈，以佈施行善、法會超渡、禱告懺悔求饒恕，才能來化解此一病痛。&lt;/span&gt;</v>
      </c>
    </row>
    <row r="21" spans="3:6" ht="32.4">
      <c r="C21" s="10" t="s">
        <v>1997</v>
      </c>
      <c r="D21" s="20" t="s">
        <v>1120</v>
      </c>
      <c r="E21" s="20" t="s">
        <v>1123</v>
      </c>
      <c r="F21" s="3" t="str">
        <f t="shared" si="0"/>
        <v>&lt;span&gt;&lt;b&gt;鬼動卦中，眼下速難取效；空臨世上，心中不欲求醫。&lt;/b&gt;&lt;/span&gt;</v>
      </c>
    </row>
    <row r="22" spans="3:6" ht="36">
      <c r="C22" s="11" t="s">
        <v>1998</v>
      </c>
      <c r="D22" s="3" t="s">
        <v>1122</v>
      </c>
      <c r="E22" s="3" t="s">
        <v>1124</v>
      </c>
      <c r="F22" s="3" t="str">
        <f t="shared" si="0"/>
        <v>&lt;span&gt;※官鬼爻主病情，動爻發動為此病正在明顯發作當中，需要趕快就醫治療，雖然一時很難痊癒，但是若有所拖延恐有生命危險。&lt;/span&gt;</v>
      </c>
    </row>
    <row r="23" spans="3:6" ht="54">
      <c r="C23" s="11" t="s">
        <v>1999</v>
      </c>
      <c r="D23" s="3" t="s">
        <v>1122</v>
      </c>
      <c r="E23" s="3" t="s">
        <v>1124</v>
      </c>
      <c r="F23" s="3" t="str">
        <f t="shared" si="0"/>
        <v>&lt;span&gt;※世爻病人若逢空亡，為此人已經無意治療，對生命茫然無生趣，或是另有隱情困難，如感情打擊、沒錢就醫、病情嚴重、不想再受病痛折磨等原因。&lt;/span&gt;</v>
      </c>
    </row>
    <row r="24" spans="3:6" ht="32.4">
      <c r="C24" s="10" t="s">
        <v>2000</v>
      </c>
      <c r="D24" s="20" t="s">
        <v>1120</v>
      </c>
      <c r="E24" s="20" t="s">
        <v>1123</v>
      </c>
      <c r="F24" s="3" t="str">
        <f t="shared" si="0"/>
        <v>&lt;span&gt;&lt;b&gt;官臨福衰，藥餌輕而病重；應衰世旺，病家富而醫貧。&lt;/b&gt;&lt;/span&gt;</v>
      </c>
    </row>
    <row r="25" spans="3:6" ht="54">
      <c r="C25" s="11" t="s">
        <v>2001</v>
      </c>
      <c r="D25" s="3" t="s">
        <v>1122</v>
      </c>
      <c r="E25" s="3" t="s">
        <v>1124</v>
      </c>
      <c r="F25" s="3" t="str">
        <f t="shared" si="0"/>
        <v>&lt;span&gt;※世爻逢官鬼為舊病、慢性病、因果病，用藥當然難以見效，若子孫又沒被生助旺相，則此病更難治癒，也是建議最好求禱於神靈，以佈施行善、法會超渡、禱告懺悔求饒恕，才能來化解此一病痛。&lt;/span&gt;</v>
      </c>
    </row>
    <row r="26" spans="3:6" ht="54">
      <c r="C26" s="11" t="s">
        <v>2002</v>
      </c>
      <c r="D26" s="3" t="s">
        <v>1122</v>
      </c>
      <c r="E26" s="3" t="s">
        <v>1124</v>
      </c>
      <c r="F26" s="3" t="str">
        <f t="shared" si="0"/>
        <v>&lt;span&gt;※世爻旺相、應爻衰弱，為病方家境富饒，或求醫治療態度積極旺盛，但醫生卻難以尋求，或醫術能力不夠，或目前現下所處環境醫療資源不足、設備不夠，最好盡速轉診另尋醫治。&lt;/span&gt;</v>
      </c>
    </row>
    <row r="27" spans="3:6" ht="72">
      <c r="C27" s="11" t="s">
        <v>2003</v>
      </c>
      <c r="D27" s="3" t="s">
        <v>1122</v>
      </c>
      <c r="E27" s="3" t="s">
        <v>1124</v>
      </c>
      <c r="F27" s="3" t="str">
        <f t="shared" si="0"/>
        <v>&lt;span&gt;父母不宜持世，鬼煞豈可臨身。※官鬼不宜在世爻，父母爻也是不宜在世爻上，表病方因果業力現前，冤親靈已經來索討干擾，或是家族遺傳病因已在發作，或是因生活習慣不當，或是因工作環境傷害累積，已經讓病因深入身體造成傷害，要完全治癒已很困難了。&lt;/span&gt;</v>
      </c>
    </row>
    <row r="28" spans="3:6" ht="36">
      <c r="C28" s="10" t="s">
        <v>2004</v>
      </c>
      <c r="D28" s="20" t="s">
        <v>1120</v>
      </c>
      <c r="E28" s="20" t="s">
        <v>1123</v>
      </c>
      <c r="F28" s="3" t="str">
        <f t="shared" si="0"/>
        <v>&lt;span&gt;&lt;b&gt;官化官，病變不一；子化子，藥食不精。福化忌效，誤服殺身之惡劑；&lt;/b&gt;&lt;/span&gt;</v>
      </c>
    </row>
    <row r="29" spans="3:6" ht="72">
      <c r="C29" s="11" t="s">
        <v>2005</v>
      </c>
      <c r="D29" s="3" t="s">
        <v>1122</v>
      </c>
      <c r="E29" s="3" t="s">
        <v>1124</v>
      </c>
      <c r="F29" s="3" t="str">
        <f t="shared" si="0"/>
        <v>&lt;span&gt;※卦中官鬼發動動爻又變為官鬼，為病情併發多方發作。而子孫藥方雖要被生助旺相，但仍不宜發動又變為子孫，會有隨意亂用藥、亂求多方治療、亂相信服用偏方、民俗療法的現象發生，對於病情反有不好傷害。&lt;/span&gt;</v>
      </c>
    </row>
    <row r="30" spans="3:6" ht="36">
      <c r="C30" s="11" t="s">
        <v>2006</v>
      </c>
      <c r="D30" s="3" t="s">
        <v>1122</v>
      </c>
      <c r="E30" s="3" t="s">
        <v>1124</v>
      </c>
      <c r="F30" s="3" t="str">
        <f t="shared" si="0"/>
        <v>&lt;span&gt;※用神子孫動變為官鬼病惡凶星，為服藥錯誤、服藥過量、醫療疏失，而造成病況加重甚至病危。&lt;/span&gt;</v>
      </c>
    </row>
    <row r="31" spans="3:6" ht="18">
      <c r="C31" s="10" t="s">
        <v>2007</v>
      </c>
      <c r="D31" s="20" t="s">
        <v>1120</v>
      </c>
      <c r="E31" s="20" t="s">
        <v>1123</v>
      </c>
      <c r="F31" s="3" t="str">
        <f t="shared" si="0"/>
        <v>&lt;span&gt;&lt;b&gt;應臨官鬼，防投增病之藥湯。&lt;/b&gt;&lt;/span&gt;</v>
      </c>
    </row>
    <row r="32" spans="3:6" ht="72">
      <c r="C32" s="11" t="s">
        <v>2008</v>
      </c>
      <c r="D32" s="3" t="s">
        <v>1122</v>
      </c>
      <c r="E32" s="3" t="s">
        <v>1124</v>
      </c>
      <c r="F32" s="3" t="str">
        <f t="shared" si="0"/>
        <v>&lt;span&gt;※應爻主醫方為官鬼，可謂請鬼開藥單、找錯人了，絕對不合緣的醫生，此醫方恐有和病方過節衝突，心生怨恨不滿，而來私下誤診加害。或是此醫方院所環境不佳，衛生不好有傳染源，更加導致病況嚴重。&lt;/span&gt;</v>
      </c>
    </row>
    <row r="33" spans="3:6" ht="18">
      <c r="C33" s="10" t="s">
        <v>2009</v>
      </c>
      <c r="D33" s="20" t="s">
        <v>1120</v>
      </c>
      <c r="E33" s="20" t="s">
        <v>1123</v>
      </c>
      <c r="F33" s="3" t="str">
        <f t="shared" si="0"/>
        <v>&lt;span&gt;&lt;b&gt;鬼帶日神，定非久病；應臨月建，必是官醫。&lt;/b&gt;&lt;/span&gt;</v>
      </c>
    </row>
    <row r="34" spans="3:6" ht="36">
      <c r="C34" s="11" t="s">
        <v>2010</v>
      </c>
      <c r="D34" s="3" t="s">
        <v>1122</v>
      </c>
      <c r="E34" s="3" t="s">
        <v>1124</v>
      </c>
      <c r="F34" s="3" t="str">
        <f t="shared" si="0"/>
        <v>&lt;span&gt;※日辰、月建皆屬外境的影響，日辰為小單位、個人影響，月建為大單位、機關、政府的影響。&lt;/span&gt;</v>
      </c>
    </row>
    <row r="35" spans="3:6" ht="54">
      <c r="C35" s="11" t="s">
        <v>2011</v>
      </c>
      <c r="D35" s="3" t="s">
        <v>1122</v>
      </c>
      <c r="E35" s="3" t="s">
        <v>1124</v>
      </c>
      <c r="F35" s="3" t="str">
        <f t="shared" si="0"/>
        <v>&lt;span&gt;※日辰為外力環境的影響，日辰為官鬼表此病從外感染造成，並非舊症、慢性因果病。應爻為月建外境，表醫方從外主動而來，如政府官方主動要求治療，如打預防針、義診、區域封鎖治療等。&lt;/span&gt;</v>
      </c>
    </row>
    <row r="36" spans="3:6" ht="18">
      <c r="C36" s="10" t="s">
        <v>2012</v>
      </c>
      <c r="D36" s="20" t="s">
        <v>1120</v>
      </c>
      <c r="E36" s="20" t="s">
        <v>1123</v>
      </c>
      <c r="F36" s="3" t="str">
        <f t="shared" si="0"/>
        <v>&lt;span&gt;&lt;b&gt;世下伏官子動，則藥雖妙而病根常在；&lt;/b&gt;&lt;/span&gt;</v>
      </c>
    </row>
    <row r="37" spans="3:6" ht="72">
      <c r="C37" s="11" t="s">
        <v>2013</v>
      </c>
      <c r="D37" s="3" t="s">
        <v>1122</v>
      </c>
      <c r="E37" s="3" t="s">
        <v>1124</v>
      </c>
      <c r="F37" s="3" t="str">
        <f t="shared" si="0"/>
        <v>&lt;span&gt;※世爻若有官鬼伏藏在爻下，雖比官鬼直接在世爻的情況好一點，但是仍非吉象，表此病因潛藏在病方之內，尤其官鬼伏藏病況不明，最易為精神方面的疾病，如憂鬱症、強迫症、嚴重失眠、精神恍惚、驚恐不安等症狀。或是另有隱情的壓抑、私情秘密的困擾等。&lt;/span&gt;</v>
      </c>
    </row>
    <row r="38" spans="3:6" ht="48.6">
      <c r="C38" s="11" t="s">
        <v>2014</v>
      </c>
      <c r="D38" s="3" t="s">
        <v>1122</v>
      </c>
      <c r="E38" s="3" t="s">
        <v>1124</v>
      </c>
      <c r="F38" s="3" t="str">
        <f t="shared" si="0"/>
        <v>&lt;span&gt;縱使子孫用神動爻旺相，醫生賢能、醫藥精妙可能也會使不上力來完全醫治，需要另外尋求其他治療，或修行、心理溝通的方式來處理。&lt;/span&gt;</v>
      </c>
    </row>
    <row r="39" spans="3:6" ht="36">
      <c r="C39" s="11" t="s">
        <v>2015</v>
      </c>
      <c r="D39" s="3" t="s">
        <v>1122</v>
      </c>
      <c r="E39" s="3" t="s">
        <v>1124</v>
      </c>
      <c r="F39" s="3" t="str">
        <f t="shared" si="0"/>
        <v>&lt;span&gt;※卦中官鬼也不宜伏藏，主病因不明、另有隱情、或有神靈沖煞影響等，要看是伏於何六親之下，從此六親關係來瞭解尋求原因。&lt;/span&gt;</v>
      </c>
    </row>
    <row r="40" spans="3:6" ht="36">
      <c r="C40" s="11" t="s">
        <v>2016</v>
      </c>
      <c r="D40" s="3" t="s">
        <v>1122</v>
      </c>
      <c r="E40" s="3" t="s">
        <v>1124</v>
      </c>
      <c r="F40" s="3" t="str">
        <f t="shared" si="0"/>
        <v>&lt;span&gt;伏於父母，為前世因果、家族遺傳、父母逼迫、家庭壓力、居住環境、工作勞力等，大概和父母所對應代表的事項所造成此病。&lt;/span&gt;</v>
      </c>
    </row>
    <row r="41" spans="3:6" ht="36">
      <c r="C41" s="11" t="s">
        <v>2017</v>
      </c>
      <c r="D41" s="3" t="s">
        <v>1122</v>
      </c>
      <c r="E41" s="3" t="s">
        <v>1124</v>
      </c>
      <c r="F41" s="3" t="str">
        <f t="shared" si="0"/>
        <v>&lt;span&gt;伏於妻財，為錢財壓力、工作環境、感情糾紛、飲食不當等，大概和妻財所對應代表的事項所造成此病。&lt;/span&gt;</v>
      </c>
    </row>
    <row r="42" spans="3:6" ht="36">
      <c r="C42" s="11" t="s">
        <v>2018</v>
      </c>
      <c r="D42" s="3" t="s">
        <v>1122</v>
      </c>
      <c r="E42" s="3" t="s">
        <v>1124</v>
      </c>
      <c r="F42" s="3" t="str">
        <f t="shared" si="0"/>
        <v>&lt;span&gt;伏於兄弟，為是非小人陷害、曖昧私情、抑鬱不平、被騙破財等，大概和兄弟所對應代表的事項所造成此病。&lt;/span&gt;</v>
      </c>
    </row>
    <row r="43" spans="3:6" ht="36">
      <c r="C43" s="11" t="s">
        <v>2019</v>
      </c>
      <c r="D43" s="3" t="s">
        <v>1122</v>
      </c>
      <c r="E43" s="3" t="s">
        <v>1124</v>
      </c>
      <c r="F43" s="3" t="str">
        <f t="shared" si="0"/>
        <v>&lt;span&gt;伏於子孫，為縱慾任性、生活習慣不當、懷才不遇、天命敏感體質、靈媒壓迫等，大概和子孫所對應代表的事項所造成此病。&lt;/span&gt;</v>
      </c>
    </row>
    <row r="44" spans="3:6" ht="18">
      <c r="C44" s="10" t="s">
        <v>2020</v>
      </c>
      <c r="D44" s="20" t="s">
        <v>1120</v>
      </c>
      <c r="E44" s="20" t="s">
        <v>1123</v>
      </c>
      <c r="F44" s="3" t="str">
        <f t="shared" si="0"/>
        <v>&lt;span&gt;&lt;b&gt;衰中坐鬼身臨，則病雖輕而藥力難扶。&lt;/b&gt;&lt;/span&gt;</v>
      </c>
    </row>
    <row r="45" spans="3:6" ht="32.4">
      <c r="C45" s="11" t="s">
        <v>2021</v>
      </c>
      <c r="D45" s="3" t="s">
        <v>1122</v>
      </c>
      <c r="E45" s="3" t="s">
        <v>1124</v>
      </c>
      <c r="F45" s="3" t="str">
        <f t="shared" si="0"/>
        <v>&lt;span&gt;※父若伏藏，雖名醫而未諳脈理；鬼不出現，藥總用而不識病源。&lt;/span&gt;</v>
      </c>
    </row>
    <row r="46" spans="3:6" ht="18">
      <c r="C46" s="11"/>
      <c r="D46" s="3" t="s">
        <v>1122</v>
      </c>
      <c r="E46" s="3" t="s">
        <v>1124</v>
      </c>
      <c r="F46" s="3" t="str">
        <f t="shared" si="0"/>
        <v>&lt;span&gt;&lt;/span&gt;</v>
      </c>
    </row>
    <row r="47" spans="3:6" ht="18">
      <c r="C47" s="10" t="s">
        <v>2022</v>
      </c>
      <c r="D47" s="20" t="s">
        <v>1120</v>
      </c>
      <c r="E47" s="20" t="s">
        <v>1123</v>
      </c>
      <c r="F47" s="3" t="str">
        <f t="shared" si="0"/>
        <v>&lt;span&gt;&lt;b&gt;主絕受傷，盧醫難救；父興得地，扁鵲無功。&lt;/b&gt;&lt;/span&gt;</v>
      </c>
    </row>
    <row r="48" spans="3:6" ht="32.4">
      <c r="C48" s="11" t="s">
        <v>2023</v>
      </c>
      <c r="D48" s="3" t="s">
        <v>1122</v>
      </c>
      <c r="E48" s="3" t="s">
        <v>1124</v>
      </c>
      <c r="F48" s="3" t="str">
        <f t="shared" si="0"/>
        <v>&lt;span&gt;※世爻逢絕地本身氣運衰敗，若再被剋傷，縱有絕世名醫也難救治。&lt;/span&gt;</v>
      </c>
    </row>
    <row r="49" spans="3:6" ht="54">
      <c r="C49" s="11" t="s">
        <v>2024</v>
      </c>
      <c r="D49" s="3" t="s">
        <v>1122</v>
      </c>
      <c r="E49" s="3" t="s">
        <v>1124</v>
      </c>
      <c r="F49" s="3" t="str">
        <f t="shared" si="0"/>
        <v>&lt;span&gt;※父母爻剋用神子孫，逢長生、帝旺等地、又動爻旺相，子孫被傷嚴重醫藥難求，有扁鵲神醫也因無藥而難醫治，所謂巧婦難為無米之炊也。&lt;/span&gt;</v>
      </c>
    </row>
    <row r="50" spans="3:6" ht="32.4">
      <c r="C50" s="10" t="s">
        <v>2025</v>
      </c>
      <c r="D50" s="20" t="s">
        <v>1120</v>
      </c>
      <c r="E50" s="20" t="s">
        <v>1123</v>
      </c>
      <c r="F50" s="3" t="str">
        <f t="shared" si="0"/>
        <v>&lt;span&gt;&lt;b&gt;察官爻而用藥，火土寒涼；驗福德以迎醫，丑寅東北。&lt;/b&gt;&lt;/span&gt;</v>
      </c>
    </row>
    <row r="51" spans="3:6" ht="54">
      <c r="C51" s="11" t="s">
        <v>2026</v>
      </c>
      <c r="D51" s="3" t="s">
        <v>1122</v>
      </c>
      <c r="E51" s="3" t="s">
        <v>1124</v>
      </c>
      <c r="F51" s="3" t="str">
        <f t="shared" si="0"/>
        <v>&lt;span&gt;※要用藥和找治療方式，可以先來察看官鬼爻的五行，官鬼屬木則以金剋制，治療方式用金如針灸、手術等。屬火則以水剋制，治療方式用水如寒涼降溫、多喝水、泡浴湯藥等。&lt;/span&gt;</v>
      </c>
    </row>
    <row r="52" spans="3:6" ht="54">
      <c r="C52" s="11" t="s">
        <v>2027</v>
      </c>
      <c r="D52" s="3" t="s">
        <v>1122</v>
      </c>
      <c r="E52" s="3" t="s">
        <v>1124</v>
      </c>
      <c r="F52" s="3" t="str">
        <f t="shared" si="0"/>
        <v>&lt;span&gt;※也可以上述子孫的五行，運用在方位上去就醫，如寅卯木為東方、巳午火為南方、土為中部、（辰土東南、戌土西北、丑土東北、未土西南）、申酉金為西方、亥子水為北方等。&lt;/span&gt;</v>
      </c>
    </row>
    <row r="53" spans="3:6" ht="32.4">
      <c r="C53" s="10" t="s">
        <v>2028</v>
      </c>
      <c r="D53" s="20" t="s">
        <v>1120</v>
      </c>
      <c r="E53" s="20" t="s">
        <v>1123</v>
      </c>
      <c r="F53" s="3" t="str">
        <f t="shared" si="0"/>
        <v>&lt;span&gt;&lt;b&gt;水帶財興，大忌魚鮮生冷；木加龍助，偏宜舒暢清懷。&lt;/b&gt;&lt;/span&gt;</v>
      </c>
    </row>
    <row r="54" spans="3:6" ht="54">
      <c r="C54" s="11" t="s">
        <v>2029</v>
      </c>
      <c r="D54" s="3" t="s">
        <v>1122</v>
      </c>
      <c r="E54" s="3" t="s">
        <v>1124</v>
      </c>
      <c r="F54" s="3" t="str">
        <f t="shared" si="0"/>
        <v>&lt;span&gt;※妻財爻會生助官鬼為仇神，也不宜發動旺相，若五行屬水則飲食忌魚鮮生冷、生魚片、生吃蔬果、冰冷飲料等。其餘五行所屬特性物質，可以此類推。&lt;/span&gt;</v>
      </c>
    </row>
    <row r="55" spans="3:6" ht="54">
      <c r="C55" s="11" t="s">
        <v>2030</v>
      </c>
      <c r="D55" s="3" t="s">
        <v>1122</v>
      </c>
      <c r="E55" s="3" t="s">
        <v>1124</v>
      </c>
      <c r="F55" s="3" t="str">
        <f t="shared" si="0"/>
        <v>&lt;span&gt;※妻財爻若逢青龍吉星，也可用吉相來看，五行屬木可往綠樹、花園、山林等清涼舒暢之所來修養，或多食用綠色蔬果、山產野食等。其餘五行所屬特性物質，可以此類推。&lt;/span&gt;</v>
      </c>
    </row>
    <row r="56" spans="3:6" ht="32.4">
      <c r="C56" s="10" t="s">
        <v>2031</v>
      </c>
      <c r="D56" s="20" t="s">
        <v>1120</v>
      </c>
      <c r="E56" s="20" t="s">
        <v>1123</v>
      </c>
      <c r="F56" s="3" t="str">
        <f t="shared" si="0"/>
        <v>&lt;span&gt;&lt;b&gt;財合用神居外動，吐之則痊；子逢火德寓離宮，炙之則愈。&lt;/b&gt;&lt;/span&gt;</v>
      </c>
    </row>
    <row r="57" spans="3:6" ht="36">
      <c r="C57" s="11" t="s">
        <v>2032</v>
      </c>
      <c r="D57" s="3" t="s">
        <v>1122</v>
      </c>
      <c r="E57" s="3" t="s">
        <v>1124</v>
      </c>
      <c r="F57" s="3" t="str">
        <f t="shared" si="0"/>
        <v>&lt;span&gt;※妻財主飲食若在外卦，又合用神子孫，表病症飲食所引起，只要將腹中食物吐出即可。&lt;/span&gt;</v>
      </c>
    </row>
    <row r="58" spans="3:6" ht="32.4">
      <c r="C58" s="11" t="s">
        <v>2033</v>
      </c>
      <c r="D58" s="3" t="s">
        <v>1122</v>
      </c>
      <c r="E58" s="3" t="s">
        <v>1124</v>
      </c>
      <c r="F58" s="3" t="str">
        <f t="shared" si="0"/>
        <v>&lt;span&gt;※子孫在離火卦宮上，可以用火炙、熱敷、保暖等方式來治療。&lt;/span&gt;</v>
      </c>
    </row>
    <row r="59" spans="3:6" ht="18">
      <c r="C59" s="10" t="s">
        <v>2034</v>
      </c>
      <c r="D59" s="20" t="s">
        <v>1120</v>
      </c>
      <c r="E59" s="20" t="s">
        <v>1123</v>
      </c>
      <c r="F59" s="3" t="str">
        <f t="shared" si="0"/>
        <v>&lt;span&gt;&lt;b&gt;坎卦子孫必須發汗，木爻官鬼先要疏風。&lt;/b&gt;&lt;/span&gt;</v>
      </c>
    </row>
    <row r="60" spans="3:6" ht="36">
      <c r="C60" s="11" t="s">
        <v>2035</v>
      </c>
      <c r="D60" s="3" t="s">
        <v>1122</v>
      </c>
      <c r="E60" s="3" t="s">
        <v>1124</v>
      </c>
      <c r="F60" s="3" t="str">
        <f t="shared" si="0"/>
        <v>&lt;span&gt;※子孫在坎水卦宮上，可以用水療、降溫、多喝水、泡浴湯藥等方式來治療。其餘治療方式可用五行所屬特性物質，來以此類推。&lt;/span&gt;</v>
      </c>
    </row>
    <row r="61" spans="3:6" ht="36">
      <c r="C61" s="11" t="s">
        <v>2036</v>
      </c>
      <c r="D61" s="3" t="s">
        <v>1122</v>
      </c>
      <c r="E61" s="3" t="s">
        <v>1124</v>
      </c>
      <c r="F61" s="3" t="str">
        <f t="shared" si="0"/>
        <v>&lt;span&gt;※官鬼爻五行屬木，取子孫金剋木來治療，金為針灸、開刀手術等治療方式。其餘治療方式可用五行所屬特性物質，來以此類推。&lt;/span&gt;</v>
      </c>
    </row>
    <row r="62" spans="3:6" ht="18">
      <c r="C62" s="10" t="s">
        <v>2037</v>
      </c>
      <c r="D62" s="20" t="s">
        <v>1120</v>
      </c>
      <c r="E62" s="20" t="s">
        <v>1123</v>
      </c>
      <c r="F62" s="3" t="str">
        <f t="shared" si="0"/>
        <v>&lt;span&gt;&lt;b&gt;用旺有扶休再補，鬼衰屬水莫行針。&lt;/b&gt;&lt;/span&gt;</v>
      </c>
    </row>
    <row r="63" spans="3:6" ht="54">
      <c r="C63" s="11" t="s">
        <v>2038</v>
      </c>
      <c r="D63" s="3" t="s">
        <v>1122</v>
      </c>
      <c r="E63" s="3" t="s">
        <v>1124</v>
      </c>
      <c r="F63" s="3" t="str">
        <f t="shared" si="0"/>
        <v>&lt;span&gt;※反之官鬼不可再加生助使其旺相，如官鬼屬水不能再以金針灸、開刀來生助，其治療方式不利於病況。其餘治療方式可用五行所屬特性物質，來以此類推。&lt;/span&gt;</v>
      </c>
    </row>
    <row r="64" spans="3:6" ht="54">
      <c r="C64" s="11" t="s">
        <v>2039</v>
      </c>
      <c r="D64" s="3" t="s">
        <v>1122</v>
      </c>
      <c r="E64" s="3" t="s">
        <v>1124</v>
      </c>
      <c r="F64" s="3" t="str">
        <f t="shared" si="0"/>
        <v>&lt;span&gt;※用神子孫雖是藥方，可得卦中動爻日月來生助，但不宜自行發動，表目前醫療已屬可行有效，但是卻又亂找其他醫治方式、或偏信偏方、民俗治療等，對病情非常不利。&lt;/span&gt;</v>
      </c>
    </row>
    <row r="65" spans="3:6" ht="32.4">
      <c r="C65" s="10" t="s">
        <v>2040</v>
      </c>
      <c r="D65" s="20" t="s">
        <v>1120</v>
      </c>
      <c r="E65" s="20" t="s">
        <v>1123</v>
      </c>
      <c r="F65" s="3" t="str">
        <f t="shared" si="0"/>
        <v>&lt;span&gt;&lt;b&gt;福鬼俱空，當不治而自愈；子官皆動，宜內補而外修。&lt;/b&gt;&lt;/span&gt;</v>
      </c>
    </row>
    <row r="66" spans="3:6" ht="48.6">
      <c r="C66" s="11" t="s">
        <v>2041</v>
      </c>
      <c r="D66" s="3" t="s">
        <v>1122</v>
      </c>
      <c r="E66" s="3" t="s">
        <v>1124</v>
      </c>
      <c r="F66" s="3" t="str">
        <f t="shared" si="0"/>
        <v>&lt;span&gt;※子孫和官鬼若是都逢空亡，表此病會自行痊癒，鬼空亡病為虛象、假裝、虛妄所生，子空亡藥為虛應而用、安慰劑方、敷衍配合。&lt;/span&gt;</v>
      </c>
    </row>
    <row r="67" spans="3:6" ht="54">
      <c r="C67" s="11" t="s">
        <v>2042</v>
      </c>
      <c r="D67" s="3" t="s">
        <v>1122</v>
      </c>
      <c r="E67" s="3" t="s">
        <v>1124</v>
      </c>
      <c r="F67" s="3" t="str">
        <f t="shared" ref="F67:F78" si="1">D67&amp;C67&amp;E67</f>
        <v>&lt;span&gt;※子孫和官鬼皆是動爻，子動亂求醫、鬼動病併發，最好需要先安穩下來，不宜隨便慌亂，內在居家生活不可再亂服藥，要慢慢調理、營養要補充、生活要規律、運動氣功要持續。&lt;/span&gt;</v>
      </c>
    </row>
    <row r="68" spans="3:6" ht="36">
      <c r="C68" s="11" t="s">
        <v>2043</v>
      </c>
      <c r="D68" s="3" t="s">
        <v>1122</v>
      </c>
      <c r="E68" s="3" t="s">
        <v>1124</v>
      </c>
      <c r="F68" s="3" t="str">
        <f t="shared" si="1"/>
        <v>&lt;span&gt;外在診斷治療要詳細再去瞭解和檢查，多方徵詢再來決定如何治療，絕不可病急亂投醫。&lt;/span&gt;</v>
      </c>
    </row>
    <row r="69" spans="3:6" ht="18">
      <c r="C69" s="11" t="s">
        <v>2044</v>
      </c>
      <c r="D69" s="3" t="s">
        <v>1122</v>
      </c>
      <c r="E69" s="3" t="s">
        <v>1124</v>
      </c>
      <c r="F69" s="3" t="str">
        <f t="shared" si="1"/>
        <v>&lt;span&gt;卦動兩孫，用藥須當間服；鬼傷二間，立方須用寬胸。&lt;/span&gt;</v>
      </c>
    </row>
    <row r="70" spans="3:6" ht="32.4">
      <c r="C70" s="11" t="s">
        <v>2045</v>
      </c>
      <c r="D70" s="3" t="s">
        <v>1122</v>
      </c>
      <c r="E70" s="3" t="s">
        <v>1124</v>
      </c>
      <c r="F70" s="3" t="str">
        <f t="shared" si="1"/>
        <v>&lt;span&gt;※卦中出現雙子孫，看上下以哪一卦宮發動，子孫用藥以此為主。&lt;/span&gt;</v>
      </c>
    </row>
    <row r="71" spans="3:6" ht="36">
      <c r="C71" s="11" t="s">
        <v>2046</v>
      </c>
      <c r="D71" s="3" t="s">
        <v>1122</v>
      </c>
      <c r="E71" s="3" t="s">
        <v>1124</v>
      </c>
      <c r="F71" s="3" t="str">
        <f t="shared" si="1"/>
        <v>&lt;span&gt;※官鬼若在間爻中，用藥當以胸腹之中來治療，可以參考身體爻位的定義，看官鬼落在哪一爻位上，大概是此一身體部位出現病痛。&lt;/span&gt;</v>
      </c>
    </row>
    <row r="72" spans="3:6" ht="32.4">
      <c r="C72" s="10" t="s">
        <v>2047</v>
      </c>
      <c r="D72" s="20" t="s">
        <v>1120</v>
      </c>
      <c r="E72" s="20" t="s">
        <v>1123</v>
      </c>
      <c r="F72" s="3" t="str">
        <f t="shared" si="1"/>
        <v>&lt;span&gt;&lt;b&gt;父合變孫，莫欲閉門修養；五興化福，可用路遇醫人。&lt;/b&gt;&lt;/span&gt;</v>
      </c>
    </row>
    <row r="73" spans="3:6" ht="54">
      <c r="C73" s="11" t="s">
        <v>2048</v>
      </c>
      <c r="D73" s="3" t="s">
        <v>1122</v>
      </c>
      <c r="E73" s="3" t="s">
        <v>1124</v>
      </c>
      <c r="F73" s="3" t="str">
        <f t="shared" si="1"/>
        <v>&lt;span&gt;※世爻和父母爻相合，父母主文書理論，則病方恐深居家中著重於藥方理論，或是靠偏方論述在治療，對病況非常不利，需要盡快出去就醫治療。&lt;/span&gt;</v>
      </c>
    </row>
    <row r="74" spans="3:6" ht="36">
      <c r="C74" s="11" t="s">
        <v>2049</v>
      </c>
      <c r="D74" s="3" t="s">
        <v>1122</v>
      </c>
      <c r="E74" s="3" t="s">
        <v>1124</v>
      </c>
      <c r="F74" s="3" t="str">
        <f t="shared" si="1"/>
        <v>&lt;span&gt;※外卦宮卦爻發動變為子孫，為貴人由外而來，對於親友介紹的醫生或醫療方式可以來採用。&lt;/span&gt;</v>
      </c>
    </row>
    <row r="75" spans="3:6" ht="32.4">
      <c r="C75" s="10" t="s">
        <v>2050</v>
      </c>
      <c r="D75" s="20" t="s">
        <v>1120</v>
      </c>
      <c r="E75" s="20" t="s">
        <v>1123</v>
      </c>
      <c r="F75" s="3" t="str">
        <f t="shared" si="1"/>
        <v>&lt;span&gt;&lt;b&gt;世應比和無福德，須用更醫；財官發動子孫空，徒勞服藥。&lt;/b&gt;&lt;/span&gt;</v>
      </c>
    </row>
    <row r="76" spans="3:6" ht="54">
      <c r="C76" s="11" t="s">
        <v>2051</v>
      </c>
      <c r="D76" s="3" t="s">
        <v>1122</v>
      </c>
      <c r="E76" s="3" t="s">
        <v>1124</v>
      </c>
      <c r="F76" s="3" t="str">
        <f t="shared" si="1"/>
        <v>&lt;span&gt;※世爻為病方、應爻為醫方而兩方相合，但卦中卻無子孫藥方，表病醫兩方有曖昧情感或人情的牽扯掛礙，對病況反而不利，宜盡速更換醫生或轉診治療。&lt;/span&gt;</v>
      </c>
    </row>
    <row r="77" spans="3:6" ht="48.6">
      <c r="C77" s="11" t="s">
        <v>2052</v>
      </c>
      <c r="D77" s="3" t="s">
        <v>1122</v>
      </c>
      <c r="E77" s="3" t="s">
        <v>1124</v>
      </c>
      <c r="F77" s="3" t="str">
        <f t="shared" si="1"/>
        <v>&lt;span&gt;※妻財發動、官鬼也發動，卦中無子孫藥方，財生官、鬼病旺相表病症嚴重，而財動表亂花錢求醫，一切均是無效用藥和治療的花費。&lt;/span&gt;</v>
      </c>
    </row>
    <row r="78" spans="3:6" ht="54">
      <c r="C78" s="11" t="s">
        <v>2053</v>
      </c>
      <c r="D78" s="3" t="s">
        <v>1122</v>
      </c>
      <c r="E78" s="3" t="s">
        <v>1124</v>
      </c>
      <c r="F78" s="3" t="str">
        <f t="shared" si="1"/>
        <v>&lt;span&gt;凡占醫藥者，須誠心默禱，用何人，藥有效無效，不必說明姓氏，卜家據此章而斷，自無薦醫之弊，則誠無不格，卦無不驗矣！豈非彼此心乎！&lt;/span&gt;</v>
      </c>
    </row>
    <row r="79" spans="3:6" ht="18">
      <c r="C79" s="11"/>
    </row>
  </sheetData>
  <phoneticPr fontId="1"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00AEF-254A-41D1-B1E5-7CB87CA65EAC}">
  <sheetPr codeName="工作表10"/>
  <dimension ref="C1:F58"/>
  <sheetViews>
    <sheetView workbookViewId="0">
      <selection activeCell="F58" sqref="F1:F58"/>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9" t="s">
        <v>1969</v>
      </c>
      <c r="D1" s="20" t="s">
        <v>1120</v>
      </c>
      <c r="E1" s="20" t="s">
        <v>1123</v>
      </c>
      <c r="F1" s="3" t="str">
        <f>D1&amp;C1&amp;E1</f>
        <v>&lt;span&gt;&lt;b&gt;【十論、病體 】&lt;/b&gt;&lt;/span&gt;</v>
      </c>
    </row>
    <row r="2" spans="3:6" ht="18">
      <c r="C2" s="9" t="s">
        <v>1125</v>
      </c>
      <c r="D2" s="20" t="s">
        <v>1120</v>
      </c>
      <c r="E2" s="20" t="s">
        <v>1123</v>
      </c>
      <c r="F2" s="3" t="str">
        <f>D2&amp;C2&amp;E2</f>
        <v>&lt;span&gt;&lt;b&gt;『導讀註解說明』&lt;/b&gt;&lt;/span&gt;</v>
      </c>
    </row>
    <row r="3" spans="3:6" ht="36">
      <c r="C3" s="11" t="s">
        <v>1928</v>
      </c>
      <c r="D3" s="3" t="s">
        <v>1122</v>
      </c>
      <c r="E3" s="3" t="s">
        <v>1124</v>
      </c>
      <c r="F3" s="3" t="str">
        <f t="shared" ref="F3:F47" si="0">D3&amp;C3&amp;E3</f>
        <v>&lt;span&gt;延續上一段病症論述，此篇進一步瞭解病人本身的狀況，或是病情輕重危急的程度。&lt;/span&gt;</v>
      </c>
    </row>
    <row r="4" spans="3:6" ht="18">
      <c r="C4" s="36"/>
      <c r="F4" s="3" t="str">
        <f t="shared" si="0"/>
        <v/>
      </c>
    </row>
    <row r="5" spans="3:6" ht="32.4">
      <c r="C5" s="9" t="s">
        <v>1674</v>
      </c>
      <c r="D5" s="20" t="s">
        <v>1120</v>
      </c>
      <c r="E5" s="20" t="s">
        <v>1123</v>
      </c>
      <c r="F5" s="3" t="str">
        <f t="shared" si="0"/>
        <v>&lt;span&gt;&lt;b&gt;＊＊ 卜求 ，要先瞭解「六親」的用神分類定義來論起 ＊＊&lt;/b&gt;&lt;/span&gt;</v>
      </c>
    </row>
    <row r="6" spans="3:6" ht="18">
      <c r="C6" s="11" t="s">
        <v>1929</v>
      </c>
      <c r="D6" s="3" t="s">
        <v>1122</v>
      </c>
      <c r="E6" s="3" t="s">
        <v>1124</v>
      </c>
      <c r="F6" s="3" t="str">
        <f t="shared" si="0"/>
        <v>&lt;span&gt;用神主看「子孫」藥方，再看「世爻」主方。&lt;/span&gt;</v>
      </c>
    </row>
    <row r="7" spans="3:6" ht="32.4">
      <c r="C7" s="38" t="s">
        <v>1930</v>
      </c>
      <c r="D7" s="3" t="s">
        <v>1122</v>
      </c>
      <c r="E7" s="3" t="s">
        <v>1124</v>
      </c>
      <c r="F7" s="3" t="str">
        <f t="shared" si="0"/>
        <v>&lt;span&gt;「父母」主陽壽、神佛庇佑，「兄弟」主錢財不濟、難施飲藥。&lt;/span&gt;</v>
      </c>
    </row>
    <row r="8" spans="3:6" ht="18">
      <c r="C8" s="9" t="s">
        <v>1145</v>
      </c>
      <c r="D8" s="20" t="s">
        <v>1120</v>
      </c>
      <c r="E8" s="20" t="s">
        <v>1123</v>
      </c>
      <c r="F8" s="3" t="str">
        <f t="shared" si="0"/>
        <v>&lt;span&gt;&lt;b&gt;『白話批解如下』&lt;/b&gt;&lt;/span&gt;</v>
      </c>
    </row>
    <row r="9" spans="3:6" ht="36">
      <c r="C9" s="10" t="s">
        <v>1931</v>
      </c>
      <c r="D9" s="20" t="s">
        <v>1120</v>
      </c>
      <c r="E9" s="20" t="s">
        <v>1123</v>
      </c>
      <c r="F9" s="3" t="str">
        <f t="shared" si="0"/>
        <v>&lt;span&gt;&lt;b&gt;既明症候，當決安危。再把爻神搜索箇中之玄妙，重加參考方窮就裏之精微。&lt;/b&gt;&lt;/span&gt;</v>
      </c>
    </row>
    <row r="10" spans="3:6" ht="36">
      <c r="C10" s="11" t="s">
        <v>1932</v>
      </c>
      <c r="D10" s="3" t="s">
        <v>1122</v>
      </c>
      <c r="E10" s="3" t="s">
        <v>1124</v>
      </c>
      <c r="F10" s="3" t="str">
        <f t="shared" si="0"/>
        <v>&lt;span&gt;※從上論已經知道病症的情況，此篇可以再進一步從卦爻，世應六親和用忌神旺衰，來瞭解病人的安危。&lt;/span&gt;</v>
      </c>
    </row>
    <row r="11" spans="3:6" ht="32.4">
      <c r="C11" s="10" t="s">
        <v>1933</v>
      </c>
      <c r="D11" s="20" t="s">
        <v>1120</v>
      </c>
      <c r="E11" s="20" t="s">
        <v>1123</v>
      </c>
      <c r="F11" s="3" t="str">
        <f t="shared" si="0"/>
        <v>&lt;span&gt;&lt;b&gt;先看子孫，最喜生扶拱合；次觀主象，怕逢剋害刑沖。&lt;/b&gt;&lt;/span&gt;</v>
      </c>
    </row>
    <row r="12" spans="3:6" ht="54">
      <c r="C12" s="11" t="s">
        <v>1934</v>
      </c>
      <c r="D12" s="3" t="s">
        <v>1122</v>
      </c>
      <c r="E12" s="3" t="s">
        <v>1124</v>
      </c>
      <c r="F12" s="3" t="str">
        <f t="shared" si="0"/>
        <v>&lt;span&gt;※先以子孫藥方福神為重，逢世爻、動爻得日月所生助，健康當然無須擔憂。若是衰相被父母所剋、或伏藏、或空亡、或動爻化為官鬼凶星，則是命陷危急了。&lt;/span&gt;</v>
      </c>
    </row>
    <row r="13" spans="3:6" ht="36">
      <c r="C13" s="11" t="s">
        <v>1935</v>
      </c>
      <c r="D13" s="3" t="s">
        <v>1122</v>
      </c>
      <c r="E13" s="3" t="s">
        <v>1124</v>
      </c>
      <c r="F13" s="3" t="str">
        <f t="shared" si="0"/>
        <v>&lt;span&gt;※再看世爻主方是否旺相，則此命氣運元氣仍為旺盛，病痛只是一時的問題，很快就能恢復健康了。&lt;/span&gt;</v>
      </c>
    </row>
    <row r="14" spans="3:6" ht="32.4">
      <c r="C14" s="10" t="s">
        <v>1936</v>
      </c>
      <c r="D14" s="20" t="s">
        <v>1120</v>
      </c>
      <c r="E14" s="20" t="s">
        <v>1123</v>
      </c>
      <c r="F14" s="3" t="str">
        <f t="shared" si="0"/>
        <v>&lt;span&gt;&lt;b&gt;世持鬼爻，病縱輕而難癒；身臨福德，勢雖險而堪醫。&lt;/b&gt;&lt;/span&gt;</v>
      </c>
    </row>
    <row r="15" spans="3:6" ht="54">
      <c r="C15" s="11" t="s">
        <v>1937</v>
      </c>
      <c r="D15" s="3" t="s">
        <v>1122</v>
      </c>
      <c r="E15" s="3" t="s">
        <v>1124</v>
      </c>
      <c r="F15" s="3" t="str">
        <f t="shared" si="0"/>
        <v>&lt;span&gt;※世爻主方最忌諱逢官鬼爻，表此病已糾纏入身難解，縱使官鬼衰相被子孫、動爻、日月所剋，也只是一時的舒緩現象，病根是很難根除的。&lt;/span&gt;</v>
      </c>
    </row>
    <row r="16" spans="3:6" ht="54">
      <c r="C16" s="11" t="s">
        <v>1938</v>
      </c>
      <c r="D16" s="3" t="s">
        <v>1122</v>
      </c>
      <c r="E16" s="3" t="s">
        <v>1124</v>
      </c>
      <c r="F16" s="3" t="str">
        <f t="shared" si="0"/>
        <v>&lt;span&gt;※世爻主方最佳逢子孫福神，可謂神佛隨時庇佑在旁，若有動爻日月來剋，也只是一時的病痛傷害，病情在如何險惡，也是很快即能痊癒恢復健康的。&lt;/span&gt;</v>
      </c>
    </row>
    <row r="17" spans="3:6" ht="32.4">
      <c r="C17" s="10" t="s">
        <v>1939</v>
      </c>
      <c r="D17" s="20" t="s">
        <v>1120</v>
      </c>
      <c r="E17" s="20" t="s">
        <v>1123</v>
      </c>
      <c r="F17" s="3" t="str">
        <f t="shared" si="0"/>
        <v>&lt;span&gt;&lt;b&gt;用壯有扶，切恐太剛則折；主空無救，須防中道而殂。&lt;/b&gt;&lt;/span&gt;</v>
      </c>
    </row>
    <row r="18" spans="3:6" ht="54">
      <c r="C18" s="11" t="s">
        <v>1940</v>
      </c>
      <c r="D18" s="3" t="s">
        <v>1122</v>
      </c>
      <c r="E18" s="3" t="s">
        <v>1124</v>
      </c>
      <c r="F18" s="3" t="str">
        <f t="shared" si="0"/>
        <v>&lt;span&gt;※但是用神子孫也不宜在卦中雙出現，或是動爻變為子孫多現，因子孫亦主飲食享受、縱慾任性，恐會有放縱不當生活不知節制，物極必反而遭病厄的現象。&lt;/span&gt;</v>
      </c>
    </row>
    <row r="19" spans="3:6" ht="36">
      <c r="C19" s="11" t="s">
        <v>1941</v>
      </c>
      <c r="D19" s="3" t="s">
        <v>1122</v>
      </c>
      <c r="E19" s="3" t="s">
        <v>1124</v>
      </c>
      <c r="F19" s="3" t="str">
        <f t="shared" si="0"/>
        <v>&lt;span&gt;※世爻逢空亡為對生命已無生趣，不在意自己的病症輕重，再有仙丹妙藥也是難救無心之人，恐很快就會有結束此生命。&lt;/span&gt;</v>
      </c>
    </row>
    <row r="20" spans="3:6" ht="32.4">
      <c r="C20" s="10" t="s">
        <v>1942</v>
      </c>
      <c r="D20" s="20" t="s">
        <v>1120</v>
      </c>
      <c r="E20" s="20" t="s">
        <v>1123</v>
      </c>
      <c r="F20" s="3" t="str">
        <f t="shared" si="0"/>
        <v>&lt;span&gt;&lt;b&gt;祿係妻財，空則不思飲食；壽屬父母，動則反促天年。&lt;/b&gt;&lt;/span&gt;</v>
      </c>
    </row>
    <row r="21" spans="3:6" ht="36">
      <c r="C21" s="11" t="s">
        <v>1943</v>
      </c>
      <c r="D21" s="3" t="s">
        <v>1122</v>
      </c>
      <c r="E21" s="3" t="s">
        <v>1124</v>
      </c>
      <c r="F21" s="3" t="str">
        <f t="shared" si="0"/>
        <v>&lt;span&gt;※妻財主飲食調理、營養元氣，逢空亡為不思飲食、胃口不佳、營養失調，對於病情的恢復當會遲緩難痊癒。&lt;/span&gt;</v>
      </c>
    </row>
    <row r="22" spans="3:6" ht="36">
      <c r="C22" s="11" t="s">
        <v>1944</v>
      </c>
      <c r="D22" s="3" t="s">
        <v>1122</v>
      </c>
      <c r="E22" s="3" t="s">
        <v>1124</v>
      </c>
      <c r="F22" s="3" t="str">
        <f t="shared" si="0"/>
        <v>&lt;span&gt;※父母主陽壽，有出現健康無慮，若再相合世爻則長命百歲。但是喜靜旺，不可發動為動爻去剋子孫，反為凶象命危殆。&lt;/span&gt;</v>
      </c>
    </row>
    <row r="23" spans="3:6" ht="32.4">
      <c r="C23" s="10" t="s">
        <v>1945</v>
      </c>
      <c r="D23" s="20" t="s">
        <v>1120</v>
      </c>
      <c r="E23" s="20" t="s">
        <v>1123</v>
      </c>
      <c r="F23" s="3" t="str">
        <f t="shared" si="0"/>
        <v>&lt;span&gt;&lt;b&gt;主象伏藏，定主遷延乎歲月；子孫空絕，必乏調理之肥甘。&lt;/b&gt;&lt;/span&gt;</v>
      </c>
    </row>
    <row r="24" spans="3:6" ht="32.4">
      <c r="C24" s="11" t="s">
        <v>1946</v>
      </c>
      <c r="D24" s="3" t="s">
        <v>1122</v>
      </c>
      <c r="E24" s="3" t="s">
        <v>1124</v>
      </c>
      <c r="F24" s="3" t="str">
        <f t="shared" si="0"/>
        <v>&lt;span&gt;※子孫伏藏看世爻旺衰，受動爻日月影響很大，若被剋衰相則命危。&lt;/span&gt;</v>
      </c>
    </row>
    <row r="25" spans="3:6" ht="36">
      <c r="C25" s="11" t="s">
        <v>1947</v>
      </c>
      <c r="D25" s="3" t="s">
        <v>1122</v>
      </c>
      <c r="E25" s="3" t="s">
        <v>1124</v>
      </c>
      <c r="F25" s="3" t="str">
        <f t="shared" si="0"/>
        <v>&lt;span&gt;※子孫逢空亡、絕地則難發揮作用，病體本身病已不重，應是飲食不佳、營養不夠，而難以很快來痊癒。&lt;/span&gt;</v>
      </c>
    </row>
    <row r="26" spans="3:6" ht="32.4">
      <c r="C26" s="10" t="s">
        <v>1948</v>
      </c>
      <c r="D26" s="20" t="s">
        <v>1120</v>
      </c>
      <c r="E26" s="20" t="s">
        <v>1123</v>
      </c>
      <c r="F26" s="3" t="str">
        <f t="shared" si="0"/>
        <v>&lt;span&gt;&lt;b&gt;世上鬼臨，不可隨官入墓；身臨福德，豈宜父動來傷。&lt;/b&gt;&lt;/span&gt;</v>
      </c>
    </row>
    <row r="27" spans="3:6" ht="32.4">
      <c r="C27" s="11" t="s">
        <v>1949</v>
      </c>
      <c r="D27" s="3" t="s">
        <v>1122</v>
      </c>
      <c r="E27" s="3" t="s">
        <v>1124</v>
      </c>
      <c r="F27" s="3" t="str">
        <f t="shared" si="0"/>
        <v>&lt;span&gt;※世爻為官鬼本已是凶象，若再動變入墓，則是喪期可定了。&lt;/span&gt;</v>
      </c>
    </row>
    <row r="28" spans="3:6" ht="32.4">
      <c r="C28" s="10" t="s">
        <v>1950</v>
      </c>
      <c r="D28" s="20" t="s">
        <v>1120</v>
      </c>
      <c r="E28" s="20" t="s">
        <v>1123</v>
      </c>
      <c r="F28" s="3" t="str">
        <f t="shared" si="0"/>
        <v>&lt;span&gt;&lt;b&gt;鬼化長生，日下正當沈重；用連鬼煞，目前必見傾危。&lt;/b&gt;&lt;/span&gt;</v>
      </c>
    </row>
    <row r="29" spans="3:6" ht="36">
      <c r="C29" s="11" t="s">
        <v>1951</v>
      </c>
      <c r="D29" s="3" t="s">
        <v>1122</v>
      </c>
      <c r="E29" s="3" t="s">
        <v>1124</v>
      </c>
      <c r="F29" s="3" t="str">
        <f t="shared" si="0"/>
        <v>&lt;span&gt;※官鬼逢長生地，病氣旺盛病症沈重病徵明顯。世爻若動變為官鬼，則是病危難測。&lt;/span&gt;</v>
      </c>
    </row>
    <row r="30" spans="3:6" ht="32.4">
      <c r="C30" s="10" t="s">
        <v>1952</v>
      </c>
      <c r="D30" s="20" t="s">
        <v>1120</v>
      </c>
      <c r="E30" s="20" t="s">
        <v>1123</v>
      </c>
      <c r="F30" s="3" t="str">
        <f t="shared" si="0"/>
        <v>&lt;span&gt;&lt;b&gt;福化忌爻，病勢增加於小愈；世撓兄弟，飲食減省於平時。&lt;/b&gt;&lt;/span&gt;</v>
      </c>
    </row>
    <row r="31" spans="3:6" ht="36">
      <c r="C31" s="11" t="s">
        <v>1953</v>
      </c>
      <c r="D31" s="3" t="s">
        <v>1122</v>
      </c>
      <c r="E31" s="3" t="s">
        <v>1124</v>
      </c>
      <c r="F31" s="3" t="str">
        <f t="shared" si="0"/>
        <v>&lt;span&gt;※子孫動變為官鬼，病情時好時壞、反覆不定，需看日月生助旺衰來論何時可穩定痊癒。&lt;/span&gt;</v>
      </c>
    </row>
    <row r="32" spans="3:6" ht="36">
      <c r="C32" s="11" t="s">
        <v>1954</v>
      </c>
      <c r="D32" s="3" t="s">
        <v>1122</v>
      </c>
      <c r="E32" s="3" t="s">
        <v>1124</v>
      </c>
      <c r="F32" s="3" t="str">
        <f t="shared" si="0"/>
        <v>&lt;span&gt;※世爻為兄弟剋妻財，因錢財不濟難有適當飲食調理，來助長元氣幫助病體恢復。&lt;/span&gt;</v>
      </c>
    </row>
    <row r="33" spans="3:6" ht="18">
      <c r="C33" s="10" t="s">
        <v>1955</v>
      </c>
      <c r="D33" s="20" t="s">
        <v>1120</v>
      </c>
      <c r="E33" s="20" t="s">
        <v>1123</v>
      </c>
      <c r="F33" s="3" t="str">
        <f t="shared" si="0"/>
        <v>&lt;span&gt;&lt;b&gt;用絕逢生，危而有救；主衰得助，重亦何妨。&lt;/b&gt;&lt;/span&gt;</v>
      </c>
    </row>
    <row r="34" spans="3:6" ht="54">
      <c r="C34" s="11" t="s">
        <v>1956</v>
      </c>
      <c r="D34" s="3" t="s">
        <v>1122</v>
      </c>
      <c r="E34" s="3" t="s">
        <v>1124</v>
      </c>
      <c r="F34" s="3" t="str">
        <f t="shared" si="0"/>
        <v>&lt;span&gt;※世爻本入絕地動化為長生，則是命危可得救。世爻卦中本被剋衰弱，若逢動爻日月來生助，病重也無妨，當有外力貴人、神佛來庇佑相助。&lt;/span&gt;</v>
      </c>
    </row>
    <row r="35" spans="3:6" ht="32.4">
      <c r="C35" s="10" t="s">
        <v>1957</v>
      </c>
      <c r="D35" s="20" t="s">
        <v>1120</v>
      </c>
      <c r="E35" s="20" t="s">
        <v>1123</v>
      </c>
      <c r="F35" s="3" t="str">
        <f t="shared" si="0"/>
        <v>&lt;span&gt;&lt;b&gt;鬼伏空亡，早備衣冠防不測；日辰帶鬼，亟為祈禱保無虞。&lt;/b&gt;&lt;/span&gt;</v>
      </c>
    </row>
    <row r="36" spans="3:6" ht="36">
      <c r="C36" s="11" t="s">
        <v>1958</v>
      </c>
      <c r="D36" s="3" t="s">
        <v>1122</v>
      </c>
      <c r="E36" s="3" t="s">
        <v>1124</v>
      </c>
      <c r="F36" s="3" t="str">
        <f t="shared" si="0"/>
        <v>&lt;span&gt;※官鬼爻伏藏本已是病情不明難料，又再逢空亡，則是命急危殆需備後事安排。&lt;/span&gt;</v>
      </c>
    </row>
    <row r="37" spans="3:6" ht="36">
      <c r="C37" s="11" t="s">
        <v>1959</v>
      </c>
      <c r="D37" s="3" t="s">
        <v>1122</v>
      </c>
      <c r="E37" s="3" t="s">
        <v>1124</v>
      </c>
      <c r="F37" s="3" t="str">
        <f t="shared" si="0"/>
        <v>&lt;span&gt;※日辰、月建為官鬼爻，外力亡靈沖煞干擾，宜速法會超渡祈求神佛來庇佑，才能來保安康。&lt;/span&gt;</v>
      </c>
    </row>
    <row r="38" spans="3:6" ht="32.4">
      <c r="C38" s="10" t="s">
        <v>1960</v>
      </c>
      <c r="D38" s="20" t="s">
        <v>1120</v>
      </c>
      <c r="E38" s="20" t="s">
        <v>1123</v>
      </c>
      <c r="F38" s="3" t="str">
        <f t="shared" si="0"/>
        <v>&lt;span&gt;&lt;b&gt;動化父來沖剋，勞役堪憂；日加福去生扶，藥醫則愈。&lt;/b&gt;&lt;/span&gt;</v>
      </c>
    </row>
    <row r="39" spans="3:6" ht="36">
      <c r="C39" s="11" t="s">
        <v>1961</v>
      </c>
      <c r="D39" s="3" t="s">
        <v>1122</v>
      </c>
      <c r="E39" s="3" t="s">
        <v>1124</v>
      </c>
      <c r="F39" s="3" t="str">
        <f t="shared" si="0"/>
        <v>&lt;span&gt;※動爻化為父母剋子孫病況堪慮，若現在無病痛，父母主勞務則為工作場所的職業病，或是工作上的傷害來造成的病痛。&lt;/span&gt;</v>
      </c>
    </row>
    <row r="40" spans="3:6" ht="36">
      <c r="C40" s="11" t="s">
        <v>1962</v>
      </c>
      <c r="D40" s="3" t="s">
        <v>1122</v>
      </c>
      <c r="E40" s="3" t="s">
        <v>1124</v>
      </c>
      <c r="F40" s="3" t="str">
        <f t="shared" si="0"/>
        <v>&lt;span&gt;※世爻被子孫和日月外力貴人所生助，可儘速就醫，稍服醫藥即得痊癒。&lt;/span&gt;</v>
      </c>
    </row>
    <row r="41" spans="3:6" ht="32.4">
      <c r="C41" s="10" t="s">
        <v>1963</v>
      </c>
      <c r="D41" s="20" t="s">
        <v>1120</v>
      </c>
      <c r="E41" s="20" t="s">
        <v>1123</v>
      </c>
      <c r="F41" s="3" t="str">
        <f t="shared" si="0"/>
        <v>&lt;span&gt;&lt;b&gt;身上飛伏雙官，膏盲之疾；命入幽冥兩墓，泉世之人。&lt;/b&gt;&lt;/span&gt;</v>
      </c>
    </row>
    <row r="42" spans="3:6" ht="36">
      <c r="C42" s="11" t="s">
        <v>1964</v>
      </c>
      <c r="D42" s="3" t="s">
        <v>1122</v>
      </c>
      <c r="E42" s="3" t="s">
        <v>1124</v>
      </c>
      <c r="F42" s="3" t="str">
        <f t="shared" si="0"/>
        <v>&lt;span&gt;※卦中官鬼雙出現，或是官鬼本伏藏動爻化為官鬼，都屬病氣顯現的凶相，病入膏肓病情危險。&lt;/span&gt;</v>
      </c>
    </row>
    <row r="43" spans="3:6" ht="32.4">
      <c r="C43" s="11" t="s">
        <v>1965</v>
      </c>
      <c r="D43" s="3" t="s">
        <v>1122</v>
      </c>
      <c r="E43" s="3" t="s">
        <v>1124</v>
      </c>
      <c r="F43" s="3" t="str">
        <f t="shared" si="0"/>
        <v>&lt;span&gt;※世爻入墓地，或是動變為墓土，都將是入幽冥途中的凶象。&lt;/span&gt;</v>
      </c>
    </row>
    <row r="44" spans="3:6" ht="32.4">
      <c r="C44" s="10" t="s">
        <v>1966</v>
      </c>
      <c r="D44" s="20" t="s">
        <v>1120</v>
      </c>
      <c r="E44" s="20" t="s">
        <v>1123</v>
      </c>
      <c r="F44" s="3" t="str">
        <f t="shared" si="0"/>
        <v>&lt;span&gt;&lt;b&gt;應合而變財傷，勿食饋來之物；鬼動而逢日破，何妨見險之虞。&lt;/b&gt;&lt;/span&gt;</v>
      </c>
    </row>
    <row r="45" spans="3:6" ht="36">
      <c r="C45" s="11" t="s">
        <v>1967</v>
      </c>
      <c r="D45" s="3" t="s">
        <v>1122</v>
      </c>
      <c r="E45" s="3" t="s">
        <v>1124</v>
      </c>
      <c r="F45" s="3" t="str">
        <f t="shared" si="0"/>
        <v>&lt;span&gt;※應爻為妻財若剋世爻父母，為父母主陽壽被剋傷，對於外食或他人送來的食物不宜食用，或是他人因覬覦錢財有意加害。&lt;/span&gt;</v>
      </c>
    </row>
    <row r="46" spans="3:6" ht="36">
      <c r="C46" s="11" t="s">
        <v>1968</v>
      </c>
      <c r="D46" s="3" t="s">
        <v>1122</v>
      </c>
      <c r="E46" s="3" t="s">
        <v>1124</v>
      </c>
      <c r="F46" s="3" t="str">
        <f t="shared" si="0"/>
        <v>&lt;span&gt;※官鬼為動爻本旺相病危急，但若被日辰所剋，為外力貴人來助，病況可得醫助。&lt;/span&gt;</v>
      </c>
    </row>
    <row r="47" spans="3:6" ht="32.4">
      <c r="C47" s="10" t="s">
        <v>1970</v>
      </c>
      <c r="D47" s="20" t="s">
        <v>1120</v>
      </c>
      <c r="E47" s="20" t="s">
        <v>1123</v>
      </c>
      <c r="F47" s="3" t="str">
        <f t="shared" si="0"/>
        <v>&lt;span&gt;&lt;b&gt;欲決病痊，當究福神之動靜；要知命盡，須詳鬼煞之旺衰。&lt;/b&gt;&lt;/span&gt;</v>
      </c>
    </row>
    <row r="49" spans="3:6" ht="129.6">
      <c r="C49" s="39" t="s">
        <v>1971</v>
      </c>
      <c r="D49" s="3" t="s">
        <v>1122</v>
      </c>
      <c r="E49" s="3" t="s">
        <v>1124</v>
      </c>
      <c r="F49" s="3" t="str">
        <f t="shared" ref="F49" si="1">D49&amp;C49&amp;E49</f>
        <v>&lt;span&gt;原注：此二句乃言大略，此處最宜活潑推斷。且如子孫得時旺相更動，就以本爻斷其愈；無氣發動以生旺日月斷；若得子孫安靜不得地賴有扶持為福者，當以扶持之爻斷；如卦中不賴子孫為福，而用所喜之爻相助，以成其吉者，即以所喜之爻斷；又如卦爻兇險，遇殺神忌爻動來傷克，得別爻沖散克制，或合住救得惡爻無事，即當以制伏惡殺之爻斷；若鬼爻忌爻雖動無氣亦無克制，而用爻旺相不受傷克者，又當以鬼爻墓絕者斷；若忌爻不動，用爻不傷，而但衰絕無氣者，當以用爻生旺之日斷死期，餘仿此。&lt;/span&gt;</v>
      </c>
    </row>
    <row r="50" spans="3:6" ht="64.8">
      <c r="C50" s="39" t="s">
        <v>1980</v>
      </c>
      <c r="D50" s="3" t="s">
        <v>1122</v>
      </c>
      <c r="E50" s="3" t="s">
        <v>1124</v>
      </c>
      <c r="F50" s="3" t="str">
        <f t="shared" ref="F50:F58" si="2">D50&amp;C50&amp;E50</f>
        <v>&lt;span&gt;精解按：如果你想知道病的症狀是否能夠痊癒的話，一定要注意看福神。福神是什麼呢？在六爻卦裡面它被稱為子孫爻，因為它是克制官鬼爻的，而官鬼卻是克病主的，子孫爻一旦出現，它就能制約官鬼而使其無暇克病主，所以它就是救星，它就是福神。&lt;/span&gt;</v>
      </c>
    </row>
    <row r="51" spans="3:6" ht="48.6">
      <c r="C51" s="39" t="s">
        <v>1972</v>
      </c>
      <c r="D51" s="3" t="s">
        <v>1122</v>
      </c>
      <c r="E51" s="3" t="s">
        <v>1124</v>
      </c>
      <c r="F51" s="3" t="str">
        <f t="shared" si="2"/>
        <v>&lt;span&gt;在八字裡面，我們稱這種福星的力量叫傷官食神星，尤其是食神星，原本別名就是福星；在紫微鬥數術裡面，我們又叫天同福星，在神煞裡面則叫解神；不過後面兩者相對來說關係就不大了。&lt;/span&gt;</v>
      </c>
    </row>
    <row r="52" spans="3:6" ht="64.8">
      <c r="C52" s="39" t="s">
        <v>1973</v>
      </c>
      <c r="D52" s="3" t="s">
        <v>1122</v>
      </c>
      <c r="E52" s="3" t="s">
        <v>1124</v>
      </c>
      <c r="F52" s="3" t="str">
        <f t="shared" si="2"/>
        <v>&lt;span&gt;從八字的角度比較好理解：一旦遇到子孫爻興旺或者持世，它克制了官鬼，讓官鬼不能七殺攻身，而生病的人最害怕官鬼克身，當子孫爻興旺時，官鬼爻則必然衰弱，那麼這個卦就代表疾病有解救了，就代表能夠痊癒了。&lt;/span&gt;</v>
      </c>
    </row>
    <row r="53" spans="3:6">
      <c r="C53" s="39" t="s">
        <v>1974</v>
      </c>
      <c r="D53" s="3" t="s">
        <v>1122</v>
      </c>
      <c r="E53" s="3" t="s">
        <v>1124</v>
      </c>
      <c r="F53" s="3" t="str">
        <f t="shared" si="2"/>
        <v>&lt;span&gt;那麼如何判斷一個人即將命不久矣了呢？&lt;/span&gt;</v>
      </c>
    </row>
    <row r="54" spans="3:6" ht="97.2">
      <c r="C54" s="39" t="s">
        <v>1975</v>
      </c>
      <c r="D54" s="3" t="s">
        <v>1122</v>
      </c>
      <c r="E54" s="3" t="s">
        <v>1124</v>
      </c>
      <c r="F54" s="3" t="str">
        <f t="shared" si="2"/>
        <v>&lt;span&gt;那就需要仔細推詳官鬼爻的旺衰了。官鬼爻如果過旺，那麼官就不再是官，而是七殺（又稱“煞”），在這種情況下，六爻卦裡面也有個說法叫“ 官化鬼”，那麼這個爻就是“鬼爻”而一般不稱“官爻”了。因為對於命主來說，這個“鬼”爻可就是奪命之星。所以一旦一個人占卜得到的六爻卦中官鬼爻過旺，要麼等死，要麼就必須遇到福星來解救。&lt;/span&gt;</v>
      </c>
    </row>
    <row r="55" spans="3:6" ht="32.4">
      <c r="C55" s="39" t="s">
        <v>1976</v>
      </c>
      <c r="D55" s="3" t="s">
        <v>1122</v>
      </c>
      <c r="E55" s="3" t="s">
        <v>1124</v>
      </c>
      <c r="F55" s="3" t="str">
        <f t="shared" si="2"/>
        <v>&lt;span&gt;但倘若沒有遇到子孫爻這顆福星來解救就真的只有等死而沒有辦法了嗎？&lt;/span&gt;</v>
      </c>
    </row>
    <row r="56" spans="3:6" ht="64.8">
      <c r="C56" s="39" t="s">
        <v>1977</v>
      </c>
      <c r="D56" s="3" t="s">
        <v>1122</v>
      </c>
      <c r="E56" s="3" t="s">
        <v>1124</v>
      </c>
      <c r="F56" s="3" t="str">
        <f t="shared" si="2"/>
        <v>&lt;span&gt;當然不是。除了看子孫之外，其實還要重點看父母爻，如果父母爻很旺，它也是能夠化瀉一些官鬼之氣的；這個在八字中叫官印相生，在六爻卦中的父母爻跟八字中的印星的作用其實是一個樣的，卦中官鬼也是生父母的，它們同樣也可以構成吉利的結構。&lt;/span&gt;</v>
      </c>
    </row>
    <row r="57" spans="3:6" ht="81">
      <c r="C57" s="39" t="s">
        <v>1978</v>
      </c>
      <c r="D57" s="3" t="s">
        <v>1122</v>
      </c>
      <c r="E57" s="3" t="s">
        <v>1124</v>
      </c>
      <c r="F57" s="3" t="str">
        <f t="shared" si="2"/>
        <v>&lt;span&gt;因為父母可以生助幫扶病主的氣息，如此良性循環，這就叫“遇到了通關用神”。所以父母爻若是興旺，則必然可以泄官鬼之氣，官鬼的力量都發揮到父母身上，不僅僅使得官鬼不克身，反而間接把力量傳給父母爻，父母爻再傳給命主，則代表命主占卜疾病也是可以化險為夷的。&lt;/span&gt;</v>
      </c>
    </row>
    <row r="58" spans="3:6" ht="32.4">
      <c r="C58" s="39" t="s">
        <v>1979</v>
      </c>
      <c r="D58" s="3" t="s">
        <v>1122</v>
      </c>
      <c r="E58" s="3" t="s">
        <v>1124</v>
      </c>
      <c r="F58" s="3" t="str">
        <f t="shared" si="2"/>
        <v>&lt;span&gt;所以其實我們還應該知道另外一句占卜斷語叫：“父母相生身有壽,化官化鬼有奇災”。&lt;/span&gt;</v>
      </c>
    </row>
  </sheetData>
  <phoneticPr fontId="1" type="noConversion"/>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447AD-0BB1-49B1-8603-83AB402882E5}">
  <sheetPr codeName="工作表11"/>
  <dimension ref="C1:F81"/>
  <sheetViews>
    <sheetView topLeftCell="A22" workbookViewId="0">
      <selection activeCell="F29" sqref="F29"/>
    </sheetView>
  </sheetViews>
  <sheetFormatPr defaultRowHeight="16.2"/>
  <cols>
    <col min="3" max="3" width="77.88671875" style="3" customWidth="1"/>
    <col min="4" max="4" width="10.88671875" style="3" customWidth="1"/>
    <col min="5" max="5" width="12.6640625" style="3" customWidth="1"/>
    <col min="6" max="6" width="72" style="3" customWidth="1"/>
  </cols>
  <sheetData>
    <row r="1" spans="3:6" ht="18">
      <c r="C1" s="9" t="s">
        <v>1925</v>
      </c>
      <c r="D1" s="20" t="s">
        <v>1120</v>
      </c>
      <c r="E1" s="20" t="s">
        <v>1123</v>
      </c>
      <c r="F1" s="3" t="str">
        <f>D1&amp;C1&amp;E1</f>
        <v>&lt;span&gt;&lt;b&gt;【九論、病症 】&lt;/b&gt;&lt;/span&gt;</v>
      </c>
    </row>
    <row r="2" spans="3:6" ht="18">
      <c r="C2" s="9" t="s">
        <v>1125</v>
      </c>
      <c r="D2" s="20" t="s">
        <v>1120</v>
      </c>
      <c r="E2" s="20" t="s">
        <v>1123</v>
      </c>
      <c r="F2" s="3" t="str">
        <f>D2&amp;C2&amp;E2</f>
        <v>&lt;span&gt;&lt;b&gt;『導讀註解說明』&lt;/b&gt;&lt;/span&gt;</v>
      </c>
    </row>
    <row r="3" spans="3:6" ht="54">
      <c r="C3" s="11" t="s">
        <v>1850</v>
      </c>
      <c r="D3" s="3" t="s">
        <v>1122</v>
      </c>
      <c r="E3" s="3" t="s">
        <v>1124</v>
      </c>
      <c r="F3" s="3" t="str">
        <f t="shared" ref="F3:F65" si="0">D3&amp;C3&amp;E3</f>
        <v>&lt;span&gt;在古代因為醫藥診斷檢查不發達，所患病症難以判斷是何原因造成，此篇「病症」對於診斷必定很重要，所以大概都是在批論病發在哪身體部位？屬於何種五行病症？&lt;/span&gt;</v>
      </c>
    </row>
    <row r="4" spans="3:6" ht="36">
      <c r="C4" s="11" t="s">
        <v>1851</v>
      </c>
      <c r="D4" s="3" t="s">
        <v>1122</v>
      </c>
      <c r="E4" s="3" t="s">
        <v>1124</v>
      </c>
      <c r="F4" s="3" t="str">
        <f t="shared" si="0"/>
        <v>&lt;span&gt;不過現今醫藥發達、檢查儀器進步精確，病症仍需以醫院診斷為主，所以此篇論述大抵只能做為參考。&lt;/span&gt;</v>
      </c>
    </row>
    <row r="5" spans="3:6" ht="36">
      <c r="C5" s="11" t="s">
        <v>1852</v>
      </c>
      <c r="D5" s="3" t="s">
        <v>1122</v>
      </c>
      <c r="E5" s="3" t="s">
        <v>1124</v>
      </c>
      <c r="F5" s="3" t="str">
        <f t="shared" si="0"/>
        <v>&lt;span&gt;不過若能將卜卦卦爻，當成一個事先預防健康檢查的方法，倒是滿方便的運用。&lt;/span&gt;</v>
      </c>
    </row>
    <row r="6" spans="3:6" ht="36">
      <c r="C6" s="11" t="s">
        <v>1853</v>
      </c>
      <c r="D6" s="3" t="s">
        <v>1122</v>
      </c>
      <c r="E6" s="3" t="s">
        <v>1124</v>
      </c>
      <c r="F6" s="3" t="str">
        <f t="shared" si="0"/>
        <v>&lt;span&gt;若是有些因果病、沖煞不明的病症，可以從卦爻六親旺衰來做判斷的！ &lt;/span&gt;</v>
      </c>
    </row>
    <row r="7" spans="3:6" ht="32.4">
      <c r="C7" s="9" t="s">
        <v>1674</v>
      </c>
      <c r="D7" s="20" t="s">
        <v>1120</v>
      </c>
      <c r="E7" s="20" t="s">
        <v>1123</v>
      </c>
      <c r="F7" s="3" t="str">
        <f t="shared" si="0"/>
        <v>&lt;span&gt;&lt;b&gt;＊＊ 卜求 ，要先瞭解「六親」的用神分類定義來論起 ＊＊&lt;/b&gt;&lt;/span&gt;</v>
      </c>
    </row>
    <row r="8" spans="3:6" ht="32.4">
      <c r="C8" s="11" t="s">
        <v>1854</v>
      </c>
      <c r="D8" s="3" t="s">
        <v>1122</v>
      </c>
      <c r="E8" s="3" t="s">
        <v>1124</v>
      </c>
      <c r="F8" s="3" t="str">
        <f t="shared" si="0"/>
        <v>&lt;span&gt;病症用神只主要以「世爻」我方病體為主，「應爻」表病症。&lt;/span&gt;</v>
      </c>
    </row>
    <row r="9" spans="3:6" ht="18">
      <c r="C9" s="11" t="s">
        <v>1855</v>
      </c>
      <c r="D9" s="3" t="s">
        <v>1122</v>
      </c>
      <c r="E9" s="3" t="s">
        <v>1124</v>
      </c>
      <c r="F9" s="3" t="str">
        <f t="shared" si="0"/>
        <v>&lt;span&gt;陰陽五行各有其代表意義(左圖)&lt;/span&gt;</v>
      </c>
    </row>
    <row r="10" spans="3:6" ht="18">
      <c r="C10" s="11" t="s">
        <v>1857</v>
      </c>
      <c r="D10" s="3" t="s">
        <v>1122</v>
      </c>
      <c r="E10" s="3" t="s">
        <v>1124</v>
      </c>
      <c r="F10" s="3" t="str">
        <f t="shared" si="0"/>
        <v>&lt;span&gt;八卦各有其代表意義(左圖)&lt;/span&gt;</v>
      </c>
    </row>
    <row r="11" spans="3:6" ht="18">
      <c r="C11" s="11" t="s">
        <v>1858</v>
      </c>
      <c r="D11" s="3" t="s">
        <v>1122</v>
      </c>
      <c r="E11" s="3" t="s">
        <v>1124</v>
      </c>
      <c r="F11" s="3" t="str">
        <f t="shared" si="0"/>
        <v>&lt;span&gt;六親各有其代表意義(左圖)&lt;/span&gt;</v>
      </c>
    </row>
    <row r="12" spans="3:6" ht="18">
      <c r="C12" s="11" t="s">
        <v>1859</v>
      </c>
      <c r="D12" s="3" t="s">
        <v>1122</v>
      </c>
      <c r="E12" s="3" t="s">
        <v>1124</v>
      </c>
      <c r="F12" s="3" t="str">
        <f t="shared" si="0"/>
        <v>&lt;span&gt;六獸各有其代表意義(左圖)&lt;/span&gt;</v>
      </c>
    </row>
    <row r="13" spans="3:6" ht="18">
      <c r="C13" s="11" t="s">
        <v>1860</v>
      </c>
      <c r="D13" s="3" t="s">
        <v>1122</v>
      </c>
      <c r="E13" s="3" t="s">
        <v>1124</v>
      </c>
      <c r="F13" s="3" t="str">
        <f t="shared" si="0"/>
        <v>&lt;span&gt;卦位、爻位各有其代表意義(左圖)&lt;/span&gt;</v>
      </c>
    </row>
    <row r="14" spans="3:6" ht="36">
      <c r="C14" s="11" t="s">
        <v>1856</v>
      </c>
      <c r="D14" s="3" t="s">
        <v>1122</v>
      </c>
      <c r="E14" s="3" t="s">
        <v>1124</v>
      </c>
      <c r="F14" s="3" t="str">
        <f t="shared" si="0"/>
        <v>&lt;span&gt;將以上各病情、器官定義清楚後，再來看以下的批論解說，就可以掌握得很清楚明白了！&lt;/span&gt;</v>
      </c>
    </row>
    <row r="15" spans="3:6" ht="18">
      <c r="C15" s="9" t="s">
        <v>1145</v>
      </c>
      <c r="D15" s="20" t="s">
        <v>1120</v>
      </c>
      <c r="E15" s="20" t="s">
        <v>1123</v>
      </c>
      <c r="F15" s="3" t="str">
        <f t="shared" si="0"/>
        <v>&lt;span&gt;&lt;b&gt;『白話批解如下』&lt;/b&gt;&lt;/span&gt;</v>
      </c>
    </row>
    <row r="16" spans="3:6" ht="18">
      <c r="C16" s="10" t="s">
        <v>1861</v>
      </c>
      <c r="D16" s="20" t="s">
        <v>1120</v>
      </c>
      <c r="E16" s="20" t="s">
        <v>1123</v>
      </c>
      <c r="F16" s="3" t="str">
        <f t="shared" si="0"/>
        <v>&lt;span&gt;&lt;b&gt;人孰無常，疾病無常，事孰為大，死生為大。&lt;/b&gt;&lt;/span&gt;</v>
      </c>
    </row>
    <row r="17" spans="3:6" ht="36">
      <c r="C17" s="11" t="s">
        <v>1862</v>
      </c>
      <c r="D17" s="3" t="s">
        <v>1122</v>
      </c>
      <c r="E17" s="3" t="s">
        <v>1124</v>
      </c>
      <c r="F17" s="3" t="str">
        <f t="shared" si="0"/>
        <v>&lt;span&gt;※人生無常除了生死大事，還有誰能不生病呢？有病需要診斷治療，但平常沒病時，更需要時時預防檢查。&lt;/span&gt;</v>
      </c>
    </row>
    <row r="18" spans="3:6" ht="36">
      <c r="C18" s="11" t="s">
        <v>1863</v>
      </c>
      <c r="D18" s="3" t="s">
        <v>1122</v>
      </c>
      <c r="E18" s="3" t="s">
        <v>1124</v>
      </c>
      <c r="F18" s="3" t="str">
        <f t="shared" si="0"/>
        <v>&lt;span&gt;此時易經卜卦就給了我們最方便的身體健康檢查了，只要從卦爻中的陰陽五行、世應六親等旺衰，就可以預先來查知健康與否。&lt;/span&gt;</v>
      </c>
    </row>
    <row r="19" spans="3:6" ht="32.4">
      <c r="C19" s="10" t="s">
        <v>1864</v>
      </c>
      <c r="D19" s="20" t="s">
        <v>1120</v>
      </c>
      <c r="E19" s="20" t="s">
        <v>1123</v>
      </c>
      <c r="F19" s="3" t="str">
        <f t="shared" si="0"/>
        <v>&lt;span&gt;&lt;b&gt;火屬心經，發熱咽乾口燥；水歸腎部，惡寒盜汗遺精。&lt;/b&gt;&lt;/span&gt;</v>
      </c>
    </row>
    <row r="20" spans="3:6" ht="36">
      <c r="C20" s="11" t="s">
        <v>1865</v>
      </c>
      <c r="D20" s="3" t="s">
        <v>1122</v>
      </c>
      <c r="E20" s="3" t="s">
        <v>1124</v>
      </c>
      <c r="F20" s="3" t="str">
        <f t="shared" si="0"/>
        <v>&lt;span&gt;※卦中火屬於心臟、心血管或發燒、發炎、脾氣，逢動爻外卦表口乾舌燥或有發燒的現象，若在內卦則要注意心臟的病變。&lt;/span&gt;</v>
      </c>
    </row>
    <row r="21" spans="3:6" ht="48.6">
      <c r="C21" s="11" t="s">
        <v>1866</v>
      </c>
      <c r="D21" s="3" t="s">
        <v>1122</v>
      </c>
      <c r="E21" s="3" t="s">
        <v>1124</v>
      </c>
      <c r="F21" s="3" t="str">
        <f t="shared" si="0"/>
        <v>&lt;span&gt;※卦中水屬於腎臟、膀胱泌尿系統或耳朵聽覺，逢動爻外卦表聽覺受損，若在內卦則有腎臟發炎而引起的盜汗、惡寒或是夢遺等現象。&lt;/span&gt;</v>
      </c>
    </row>
    <row r="22" spans="3:6" ht="32.4">
      <c r="C22" s="10" t="s">
        <v>1867</v>
      </c>
      <c r="D22" s="20" t="s">
        <v>1120</v>
      </c>
      <c r="E22" s="20" t="s">
        <v>1123</v>
      </c>
      <c r="F22" s="3" t="str">
        <f t="shared" si="0"/>
        <v>&lt;span&gt;&lt;b&gt;金肺木肝，土乃病侵脾胃；衰輕旺重，動則煎迫身軀。&lt;/b&gt;&lt;/span&gt;</v>
      </c>
    </row>
    <row r="23" spans="3:6" ht="36">
      <c r="C23" s="11" t="s">
        <v>1868</v>
      </c>
      <c r="D23" s="3" t="s">
        <v>1122</v>
      </c>
      <c r="E23" s="3" t="s">
        <v>1124</v>
      </c>
      <c r="F23" s="3" t="str">
        <f t="shared" si="0"/>
        <v>&lt;span&gt;※卦中金屬於內部為肺、氣管、呼吸系統，外部為鼻子、胸部乳房等，逢動爻表病症為這些部位器官的問題。&lt;/span&gt;</v>
      </c>
    </row>
    <row r="24" spans="3:6" ht="36">
      <c r="C24" s="11" t="s">
        <v>1869</v>
      </c>
      <c r="D24" s="3" t="s">
        <v>1122</v>
      </c>
      <c r="E24" s="3" t="s">
        <v>1124</v>
      </c>
      <c r="F24" s="3" t="str">
        <f t="shared" si="0"/>
        <v>&lt;span&gt;※卦中木屬於內部為肝、小腸，外部為四肢手足等，逢動爻表病症為這些部位器官的問題。&lt;/span&gt;</v>
      </c>
    </row>
    <row r="25" spans="3:6" ht="36">
      <c r="C25" s="11" t="s">
        <v>1870</v>
      </c>
      <c r="D25" s="3" t="s">
        <v>1122</v>
      </c>
      <c r="E25" s="3" t="s">
        <v>1124</v>
      </c>
      <c r="F25" s="3" t="str">
        <f t="shared" si="0"/>
        <v>&lt;span&gt;※卦中土屬於內部為胃、脾膽消化系統，外部為腹部等，逢動爻表病症為這些部位器官的問題。&lt;/span&gt;</v>
      </c>
    </row>
    <row r="26" spans="3:6" ht="32.4">
      <c r="C26" s="10" t="s">
        <v>1871</v>
      </c>
      <c r="D26" s="20" t="s">
        <v>1120</v>
      </c>
      <c r="E26" s="20" t="s">
        <v>1123</v>
      </c>
      <c r="F26" s="3" t="str">
        <f t="shared" si="0"/>
        <v>&lt;span&gt;&lt;b&gt;坤腹乾頭，兌必喉風咳嗽；艮手震足，巽須癱瘓腸風。&lt;/b&gt;&lt;/span&gt;</v>
      </c>
    </row>
    <row r="27" spans="3:6" ht="32.4">
      <c r="C27" s="10" t="s">
        <v>1872</v>
      </c>
      <c r="D27" s="20" t="s">
        <v>1120</v>
      </c>
      <c r="E27" s="20" t="s">
        <v>1123</v>
      </c>
      <c r="F27" s="3" t="str">
        <f t="shared" si="0"/>
        <v>&lt;span&gt;&lt;b&gt;螣蛇心驚，青龍則酒色過度；勾陳腫脹，朱雀則言語顛倒。&lt;/b&gt;&lt;/span&gt;</v>
      </c>
    </row>
    <row r="28" spans="3:6" ht="32.4">
      <c r="C28" s="10" t="s">
        <v>1873</v>
      </c>
      <c r="D28" s="20" t="s">
        <v>1120</v>
      </c>
      <c r="E28" s="20" t="s">
        <v>1123</v>
      </c>
      <c r="F28" s="3" t="str">
        <f t="shared" si="0"/>
        <v>&lt;span&gt;&lt;b&gt;白虎損傷，女子則血崩血暈；玄武憂鬱，男人則陰症陰虛。&lt;/b&gt;&lt;/span&gt;</v>
      </c>
    </row>
    <row r="29" spans="3:6" ht="18">
      <c r="C29" s="10" t="s">
        <v>1874</v>
      </c>
      <c r="D29" s="20" t="s">
        <v>1120</v>
      </c>
      <c r="E29" s="20" t="s">
        <v>1123</v>
      </c>
      <c r="F29" s="3" t="str">
        <f t="shared" si="0"/>
        <v>&lt;span&gt;&lt;b&gt;如藏福德，定然酒醉耽淫。&lt;/b&gt;&lt;/span&gt;</v>
      </c>
    </row>
    <row r="30" spans="3:6" ht="18">
      <c r="C30" s="11"/>
      <c r="D30" s="3" t="s">
        <v>1122</v>
      </c>
      <c r="E30" s="3" t="s">
        <v>1124</v>
      </c>
      <c r="F30" s="3" t="str">
        <f t="shared" si="0"/>
        <v>&lt;span&gt;&lt;/span&gt;</v>
      </c>
    </row>
    <row r="31" spans="3:6" ht="54">
      <c r="C31" s="11" t="s">
        <v>1875</v>
      </c>
      <c r="D31" s="3" t="s">
        <v>1122</v>
      </c>
      <c r="E31" s="3" t="s">
        <v>1124</v>
      </c>
      <c r="F31" s="3" t="str">
        <f t="shared" si="0"/>
        <v>&lt;span&gt;※判斷病情先看世爻逢何卦宮，次看何陰陽五行，再看何六親、六獸。再論是否逢動變爻、日月來生助旺相，則使吉星更吉、凶星更凶。&lt;/span&gt;</v>
      </c>
    </row>
    <row r="32" spans="3:6" ht="36">
      <c r="C32" s="11" t="s">
        <v>1876</v>
      </c>
      <c r="D32" s="3" t="s">
        <v>1122</v>
      </c>
      <c r="E32" s="3" t="s">
        <v>1124</v>
      </c>
      <c r="F32" s="3" t="str">
        <f t="shared" si="0"/>
        <v>&lt;span&gt;※再找官鬼、子孫是否出現或伏藏，官鬼旺相病情嚴重，看官鬼何卦宮、五行來判斷其病因。&lt;/span&gt;</v>
      </c>
    </row>
    <row r="33" spans="3:6" ht="18">
      <c r="C33" s="11" t="s">
        <v>1877</v>
      </c>
      <c r="D33" s="3" t="s">
        <v>1122</v>
      </c>
      <c r="E33" s="3" t="s">
        <v>1124</v>
      </c>
      <c r="F33" s="3" t="str">
        <f t="shared" si="0"/>
        <v>&lt;span&gt;子孫為醫藥福神，旺相剋制官鬼則病再嚴重都能來醫治。&lt;/span&gt;</v>
      </c>
    </row>
    <row r="34" spans="3:6" ht="36">
      <c r="C34" s="10" t="s">
        <v>1878</v>
      </c>
      <c r="D34" s="20" t="s">
        <v>1120</v>
      </c>
      <c r="E34" s="20" t="s">
        <v>1123</v>
      </c>
      <c r="F34" s="3" t="str">
        <f t="shared" si="0"/>
        <v>&lt;span&gt;&lt;b&gt;鬼伏卦中，病來莫覺，官藏世下，病起如前。若伏妻財，必是傷飢失飽；&lt;/b&gt;&lt;/span&gt;</v>
      </c>
    </row>
    <row r="35" spans="3:6" ht="54">
      <c r="C35" s="11" t="s">
        <v>1879</v>
      </c>
      <c r="D35" s="3" t="s">
        <v>1122</v>
      </c>
      <c r="E35" s="3" t="s">
        <v>1124</v>
      </c>
      <c r="F35" s="3" t="str">
        <f t="shared" si="0"/>
        <v>&lt;span&gt;※官鬼可衰弱被剋，但不宜伏藏、空亡，伏藏表對病痛沒感覺、病情不明或恐有暗疾，或是陰煞外靈干擾。空亡表目前沒病狀，病人可能疏忽不在意，但只要一出空若是旺象，則病將危急。&lt;/span&gt;</v>
      </c>
    </row>
    <row r="36" spans="3:6" ht="72">
      <c r="C36" s="11" t="s">
        <v>1880</v>
      </c>
      <c r="D36" s="3" t="s">
        <v>1122</v>
      </c>
      <c r="E36" s="3" t="s">
        <v>1124</v>
      </c>
      <c r="F36" s="3" t="str">
        <f t="shared" si="0"/>
        <v>&lt;span&gt;※官鬼若伏藏於世爻我方之下，為舊病復發或累世慢性因果病。若伏藏於妻財之下，病況是因飲食而起，營養失衡、暴飲暴食、營養不良、食物中毒等原因。如伏藏在子孫之下，病情是因耽溺於夜生活、交際酒色、縱情過度所造成。&lt;/span&gt;</v>
      </c>
    </row>
    <row r="37" spans="3:6" ht="18">
      <c r="C37" s="10" t="s">
        <v>3932</v>
      </c>
      <c r="D37" s="20" t="s">
        <v>1120</v>
      </c>
      <c r="E37" s="20" t="s">
        <v>1123</v>
      </c>
      <c r="F37" s="3" t="str">
        <f t="shared" si="0"/>
        <v>&lt;span&gt;&lt;b&gt;父乃勞傷所致，兄為氣食相侵。&lt;/b&gt;&lt;/span&gt;</v>
      </c>
    </row>
    <row r="38" spans="3:6" ht="36">
      <c r="C38" s="11" t="s">
        <v>1881</v>
      </c>
      <c r="D38" s="3" t="s">
        <v>1122</v>
      </c>
      <c r="E38" s="3" t="s">
        <v>1124</v>
      </c>
      <c r="F38" s="3" t="str">
        <f t="shared" si="0"/>
        <v>&lt;span&gt;※世爻或動爻為父母表病因過度擔憂家人、家事勞累，或從事勞動性工作操勞所引起。&lt;/span&gt;</v>
      </c>
    </row>
    <row r="39" spans="3:6" ht="36">
      <c r="C39" s="11" t="s">
        <v>1882</v>
      </c>
      <c r="D39" s="3" t="s">
        <v>1122</v>
      </c>
      <c r="E39" s="3" t="s">
        <v>1124</v>
      </c>
      <c r="F39" s="3" t="str">
        <f t="shared" si="0"/>
        <v>&lt;span&gt;※世爻或動爻為兄弟表兄剋財，病因起於飲食不調、生活失常等現象。&lt;/span&gt;</v>
      </c>
    </row>
    <row r="40" spans="3:6" ht="36">
      <c r="C40" s="10" t="s">
        <v>1883</v>
      </c>
      <c r="D40" s="20" t="s">
        <v>1120</v>
      </c>
      <c r="E40" s="20" t="s">
        <v>1123</v>
      </c>
      <c r="F40" s="3" t="str">
        <f t="shared" si="0"/>
        <v>&lt;span&gt;&lt;b&gt;官化官，新舊兩病；鬼化鬼，遷變百端。化出父書在五爻，則途中遇雨；變成兄弟居三位，則房內傷風。&lt;/b&gt;&lt;/span&gt;</v>
      </c>
    </row>
    <row r="41" spans="3:6" ht="36">
      <c r="C41" s="11" t="s">
        <v>1884</v>
      </c>
      <c r="D41" s="3" t="s">
        <v>1122</v>
      </c>
      <c r="E41" s="3" t="s">
        <v>1124</v>
      </c>
      <c r="F41" s="3" t="str">
        <f t="shared" si="0"/>
        <v>&lt;span&gt;※卦中官鬼動爻又為官鬼，為舊病沒醫好、新病又來併發，病情更加地複雜難控制。&lt;/span&gt;</v>
      </c>
    </row>
    <row r="42" spans="3:6" ht="32.4">
      <c r="C42" s="11" t="s">
        <v>1885</v>
      </c>
      <c r="D42" s="3" t="s">
        <v>1122</v>
      </c>
      <c r="E42" s="3" t="s">
        <v>1124</v>
      </c>
      <c r="F42" s="3" t="str">
        <f t="shared" si="0"/>
        <v>&lt;span&gt;※官鬼動爻為父母、父母主雨，是否旅途中遇風雨而得風寒。&lt;/span&gt;</v>
      </c>
    </row>
    <row r="43" spans="3:6" ht="32.4">
      <c r="C43" s="11" t="s">
        <v>1886</v>
      </c>
      <c r="D43" s="3" t="s">
        <v>1122</v>
      </c>
      <c r="E43" s="3" t="s">
        <v>1124</v>
      </c>
      <c r="F43" s="3" t="str">
        <f t="shared" si="0"/>
        <v>&lt;span&gt;※官鬼動爻為兄弟，若是在內卦之內，為家中房內所遭致的病症。&lt;/span&gt;</v>
      </c>
    </row>
    <row r="44" spans="3:6" ht="32.4">
      <c r="C44" s="10" t="s">
        <v>1887</v>
      </c>
      <c r="D44" s="20" t="s">
        <v>1120</v>
      </c>
      <c r="E44" s="20" t="s">
        <v>1123</v>
      </c>
      <c r="F44" s="3" t="str">
        <f t="shared" si="0"/>
        <v>&lt;span&gt;&lt;b&gt;本宮為在家得病，下必內傷；他卦為別處染災，上須外感。&lt;/b&gt;&lt;/span&gt;</v>
      </c>
    </row>
    <row r="45" spans="3:6" ht="36">
      <c r="C45" s="11" t="s">
        <v>1888</v>
      </c>
      <c r="D45" s="3" t="s">
        <v>1122</v>
      </c>
      <c r="E45" s="3" t="s">
        <v>1124</v>
      </c>
      <c r="F45" s="3" t="str">
        <f t="shared" si="0"/>
        <v>&lt;span&gt;※世爻或動爻在內卦，為家中得病，再從陰陽爻判斷外部受傷或內部器官病變。在外卦則是為外面所感染得病。&lt;/span&gt;</v>
      </c>
    </row>
    <row r="46" spans="3:6" ht="36">
      <c r="C46" s="10" t="s">
        <v>1889</v>
      </c>
      <c r="D46" s="20" t="s">
        <v>1120</v>
      </c>
      <c r="E46" s="20" t="s">
        <v>1123</v>
      </c>
      <c r="F46" s="3" t="str">
        <f t="shared" si="0"/>
        <v>&lt;span&gt;&lt;b&gt;上實下空，夜輕日重；動生變剋，暮熱朝涼。水化火，火化水，往來寒氣；上沖下，下沖上，內外感傷。&lt;/b&gt;&lt;/span&gt;</v>
      </c>
    </row>
    <row r="47" spans="3:6" ht="36">
      <c r="C47" s="11" t="s">
        <v>1890</v>
      </c>
      <c r="D47" s="3" t="s">
        <v>1122</v>
      </c>
      <c r="E47" s="3" t="s">
        <v>1124</v>
      </c>
      <c r="F47" s="3" t="str">
        <f t="shared" si="0"/>
        <v>&lt;span&gt;※卦中上下、內外卦，上卦表日、下卦表夜，官鬼在上卦旺相，此病白天較重夜晚較輕。&lt;/span&gt;</v>
      </c>
    </row>
    <row r="48" spans="3:6" ht="36">
      <c r="C48" s="11" t="s">
        <v>1891</v>
      </c>
      <c r="D48" s="3" t="s">
        <v>1122</v>
      </c>
      <c r="E48" s="3" t="s">
        <v>1124</v>
      </c>
      <c r="F48" s="3" t="str">
        <f t="shared" si="0"/>
        <v>&lt;span&gt;※官鬼爻動變為子孫被剋，水剋火或火剋水為冷熱交加，上沖下或下沖上為身體內外感傷。&lt;/span&gt;</v>
      </c>
    </row>
    <row r="49" spans="3:6" ht="32.4">
      <c r="C49" s="10" t="s">
        <v>1892</v>
      </c>
      <c r="D49" s="20" t="s">
        <v>1120</v>
      </c>
      <c r="E49" s="20" t="s">
        <v>1123</v>
      </c>
      <c r="F49" s="3" t="str">
        <f t="shared" si="0"/>
        <v>&lt;span&gt;&lt;b&gt;火鬼沖財上臨，則嘔逆多吐；水官化土下直，則小便不通。&lt;/b&gt;&lt;/span&gt;</v>
      </c>
    </row>
    <row r="50" spans="3:6" ht="18">
      <c r="C50" s="11" t="s">
        <v>1893</v>
      </c>
      <c r="D50" s="3" t="s">
        <v>1122</v>
      </c>
      <c r="E50" s="3" t="s">
        <v>1124</v>
      </c>
      <c r="F50" s="3" t="str">
        <f t="shared" si="0"/>
        <v>&lt;span&gt;※官鬼為火、財動來生，為胃食道逆流、嘔吐燒灼。&lt;/span&gt;</v>
      </c>
    </row>
    <row r="51" spans="3:6" ht="36">
      <c r="C51" s="11" t="s">
        <v>1894</v>
      </c>
      <c r="D51" s="3" t="s">
        <v>1122</v>
      </c>
      <c r="E51" s="3" t="s">
        <v>1124</v>
      </c>
      <c r="F51" s="3" t="str">
        <f t="shared" si="0"/>
        <v>&lt;span&gt;※官鬼為水動變為土子孫，如在下卦則是膀胱、尿道發炎、排尿不通暢。&lt;/span&gt;</v>
      </c>
    </row>
    <row r="52" spans="3:6" ht="32.4">
      <c r="C52" s="10" t="s">
        <v>1895</v>
      </c>
      <c r="D52" s="20" t="s">
        <v>1120</v>
      </c>
      <c r="E52" s="20" t="s">
        <v>1123</v>
      </c>
      <c r="F52" s="3" t="str">
        <f t="shared" si="0"/>
        <v>&lt;span&gt;&lt;b&gt;若患牙疔，兄鬼金連大煞；如生腳氣，震宮土化木星。&lt;/b&gt;&lt;/span&gt;</v>
      </c>
    </row>
    <row r="53" spans="3:6" ht="32.4">
      <c r="C53" s="11" t="s">
        <v>1896</v>
      </c>
      <c r="D53" s="3" t="s">
        <v>1122</v>
      </c>
      <c r="E53" s="3" t="s">
        <v>1124</v>
      </c>
      <c r="F53" s="3" t="str">
        <f t="shared" si="0"/>
        <v>&lt;span&gt;※官鬼為金動化為兄弟，為蛀牙牙痛、骨質疏鬆、關節酸痛等症。&lt;/span&gt;</v>
      </c>
    </row>
    <row r="54" spans="3:6" ht="18">
      <c r="C54" s="11" t="s">
        <v>1897</v>
      </c>
      <c r="D54" s="3" t="s">
        <v>1122</v>
      </c>
      <c r="E54" s="3" t="s">
        <v>1124</v>
      </c>
      <c r="F54" s="3" t="str">
        <f t="shared" si="0"/>
        <v>&lt;span&gt;※官鬼為震卦主手足，為痛風、行動不便、殘疾等症。&lt;/span&gt;</v>
      </c>
    </row>
    <row r="55" spans="3:6" ht="32.4">
      <c r="C55" s="10" t="s">
        <v>1898</v>
      </c>
      <c r="D55" s="20" t="s">
        <v>1120</v>
      </c>
      <c r="E55" s="20" t="s">
        <v>1123</v>
      </c>
      <c r="F55" s="3" t="str">
        <f t="shared" si="0"/>
        <v>&lt;span&gt;&lt;b&gt;鬼在離宮化水，痰火何疑；官來乾象雙木，頭風有準。&lt;/b&gt;&lt;/span&gt;</v>
      </c>
    </row>
    <row r="56" spans="3:6" ht="18">
      <c r="C56" s="11" t="s">
        <v>1899</v>
      </c>
      <c r="D56" s="3" t="s">
        <v>1122</v>
      </c>
      <c r="E56" s="3" t="s">
        <v>1124</v>
      </c>
      <c r="F56" s="3" t="str">
        <f t="shared" si="0"/>
        <v>&lt;span&gt;※官鬼為離卦主發燒火氣，動化為水則發燒後有痰咳出。&lt;/span&gt;</v>
      </c>
    </row>
    <row r="57" spans="3:6" ht="36">
      <c r="C57" s="11" t="s">
        <v>1900</v>
      </c>
      <c r="D57" s="3" t="s">
        <v>1122</v>
      </c>
      <c r="E57" s="3" t="s">
        <v>1124</v>
      </c>
      <c r="F57" s="3" t="str">
        <f t="shared" si="0"/>
        <v>&lt;span&gt;※官鬼為乾卦主頭部腦神經，官鬼屬木為金剋木象，則有頭痛、中風等症。&lt;/span&gt;</v>
      </c>
    </row>
    <row r="58" spans="3:6" ht="32.4">
      <c r="C58" s="10" t="s">
        <v>1901</v>
      </c>
      <c r="D58" s="20" t="s">
        <v>1120</v>
      </c>
      <c r="E58" s="20" t="s">
        <v>1123</v>
      </c>
      <c r="F58" s="3" t="str">
        <f t="shared" si="0"/>
        <v>&lt;span&gt;&lt;b&gt;震遇螣蛇仍發動，驚悸顛狂；艮逢已午又交重，癰疽瘡毒。&lt;/b&gt;&lt;/span&gt;</v>
      </c>
    </row>
    <row r="59" spans="3:6" ht="36">
      <c r="C59" s="11" t="s">
        <v>1902</v>
      </c>
      <c r="D59" s="3" t="s">
        <v>1122</v>
      </c>
      <c r="E59" s="3" t="s">
        <v>1124</v>
      </c>
      <c r="F59" s="3" t="str">
        <f t="shared" si="0"/>
        <v>&lt;span&gt;※卦中動爻在震卦主動態，又逢螣蛇主陰私擾，為恐慌驚悸、神情激烈、疑神不安之象。&lt;/span&gt;</v>
      </c>
    </row>
    <row r="60" spans="3:6" ht="36">
      <c r="C60" s="11" t="s">
        <v>1903</v>
      </c>
      <c r="D60" s="3" t="s">
        <v>1122</v>
      </c>
      <c r="E60" s="3" t="s">
        <v>1124</v>
      </c>
      <c r="F60" s="3" t="str">
        <f t="shared" si="0"/>
        <v>&lt;span&gt;※卦中動爻在艮卦主膽脾，又逢巳午火旺，為內部排毒不佳而發炎，如癰疽瘡毒、皮膚病、蜂窩性組織炎等症。&lt;/span&gt;</v>
      </c>
    </row>
    <row r="61" spans="3:6" ht="18">
      <c r="C61" s="10" t="s">
        <v>1904</v>
      </c>
      <c r="D61" s="20" t="s">
        <v>1120</v>
      </c>
      <c r="E61" s="20" t="s">
        <v>1123</v>
      </c>
      <c r="F61" s="3" t="str">
        <f t="shared" si="0"/>
        <v>&lt;span&gt;&lt;b&gt;卦內無財，飲食不納；間中有鬼，胸膈不寬。&lt;/b&gt;&lt;/span&gt;</v>
      </c>
    </row>
    <row r="62" spans="3:6" ht="32.4">
      <c r="C62" s="11" t="s">
        <v>1905</v>
      </c>
      <c r="D62" s="3" t="s">
        <v>1122</v>
      </c>
      <c r="E62" s="3" t="s">
        <v>1124</v>
      </c>
      <c r="F62" s="3" t="str">
        <f t="shared" si="0"/>
        <v>&lt;span&gt;※卦中無妻財主飲食，為飲食胃口不佳、營養不夠、體力衰弱。&lt;/span&gt;</v>
      </c>
    </row>
    <row r="63" spans="3:6" ht="32.4">
      <c r="C63" s="11" t="s">
        <v>1906</v>
      </c>
      <c r="D63" s="3" t="s">
        <v>1122</v>
      </c>
      <c r="E63" s="3" t="s">
        <v>1124</v>
      </c>
      <c r="F63" s="3" t="str">
        <f t="shared" si="0"/>
        <v>&lt;span&gt;※世應中間爻出現官鬼，此病在胸腹之中，為胸腹脹氣不順難安。&lt;/span&gt;</v>
      </c>
    </row>
    <row r="64" spans="3:6" ht="32.4">
      <c r="C64" s="10" t="s">
        <v>1907</v>
      </c>
      <c r="D64" s="20" t="s">
        <v>1120</v>
      </c>
      <c r="E64" s="20" t="s">
        <v>1123</v>
      </c>
      <c r="F64" s="3" t="str">
        <f t="shared" si="0"/>
        <v>&lt;span&gt;&lt;b&gt;鬼絕逢生，病體安而復作；世衰入墓，神思困而不清。&lt;/b&gt;&lt;/span&gt;</v>
      </c>
    </row>
    <row r="65" spans="3:6" ht="36">
      <c r="C65" s="11" t="s">
        <v>1908</v>
      </c>
      <c r="D65" s="3" t="s">
        <v>1122</v>
      </c>
      <c r="E65" s="3" t="s">
        <v>1124</v>
      </c>
      <c r="F65" s="3" t="str">
        <f t="shared" si="0"/>
        <v>&lt;span&gt;※官鬼逢絕地病本已安穩，若有動爻日月來生助，則鬼旺相病會再復發於日月地支的時間。&lt;/span&gt;</v>
      </c>
    </row>
    <row r="66" spans="3:6" ht="32.4">
      <c r="C66" s="11" t="s">
        <v>1909</v>
      </c>
      <c r="D66" s="3" t="s">
        <v>1122</v>
      </c>
      <c r="E66" s="3" t="s">
        <v>1124</v>
      </c>
      <c r="F66" s="3" t="str">
        <f t="shared" ref="F66:F81" si="1">D66&amp;C66&amp;E66</f>
        <v>&lt;span&gt;※世爻逢墓地，病人精神委靡頹廢、暮氣沈重不振、神思不清。&lt;/span&gt;</v>
      </c>
    </row>
    <row r="67" spans="3:6" ht="32.4">
      <c r="C67" s="10" t="s">
        <v>1910</v>
      </c>
      <c r="D67" s="20" t="s">
        <v>1120</v>
      </c>
      <c r="E67" s="20" t="s">
        <v>1123</v>
      </c>
      <c r="F67" s="3" t="str">
        <f t="shared" si="1"/>
        <v>&lt;span&gt;&lt;b&gt;應鬼合身，纏染他人之症；世官傷用，重發舊日之災。&lt;/b&gt;&lt;/span&gt;</v>
      </c>
    </row>
    <row r="68" spans="3:6" ht="18">
      <c r="C68" s="11" t="s">
        <v>1911</v>
      </c>
      <c r="D68" s="3" t="s">
        <v>1122</v>
      </c>
      <c r="E68" s="3" t="s">
        <v>1124</v>
      </c>
      <c r="F68" s="3" t="str">
        <f t="shared" si="1"/>
        <v>&lt;span&gt;※官鬼在應爻來合世爻，此病受他人所傳染。&lt;/span&gt;</v>
      </c>
    </row>
    <row r="69" spans="3:6" ht="32.4">
      <c r="C69" s="11" t="s">
        <v>1912</v>
      </c>
      <c r="D69" s="3" t="s">
        <v>1122</v>
      </c>
      <c r="E69" s="3" t="s">
        <v>1124</v>
      </c>
      <c r="F69" s="3" t="str">
        <f t="shared" si="1"/>
        <v>&lt;span&gt;※世爻為官鬼主舊症，動爻日月剋傷子孫醫藥，恐是舊症再復發。&lt;/span&gt;</v>
      </c>
    </row>
    <row r="70" spans="3:6" ht="32.4">
      <c r="C70" s="10" t="s">
        <v>1913</v>
      </c>
      <c r="D70" s="20" t="s">
        <v>1120</v>
      </c>
      <c r="E70" s="20" t="s">
        <v>1123</v>
      </c>
      <c r="F70" s="3" t="str">
        <f t="shared" si="1"/>
        <v>&lt;span&gt;&lt;b&gt;用受金傷，肢體必然酸痛；主遭木剋，皮骨定見傷殘。&lt;/b&gt;&lt;/span&gt;</v>
      </c>
    </row>
    <row r="71" spans="3:6" ht="36">
      <c r="C71" s="11" t="s">
        <v>1914</v>
      </c>
      <c r="D71" s="3" t="s">
        <v>1122</v>
      </c>
      <c r="E71" s="3" t="s">
        <v>1124</v>
      </c>
      <c r="F71" s="3" t="str">
        <f t="shared" si="1"/>
        <v>&lt;span&gt;※金屬筋骨來剋傷世爻，為筋骨酸痛、骨質疏鬆、骨刺、四肢手足等症。&lt;/span&gt;</v>
      </c>
    </row>
    <row r="72" spans="3:6" ht="36">
      <c r="C72" s="11" t="s">
        <v>1915</v>
      </c>
      <c r="D72" s="3" t="s">
        <v>1122</v>
      </c>
      <c r="E72" s="3" t="s">
        <v>1124</v>
      </c>
      <c r="F72" s="3" t="str">
        <f t="shared" si="1"/>
        <v>&lt;span&gt;※巽木屬皮膚來剋傷世爻，為皮膚病變、皮膚過敏、禿髮，或被火所燒傷等症。&lt;/span&gt;</v>
      </c>
    </row>
    <row r="73" spans="3:6" ht="18">
      <c r="C73" s="10" t="s">
        <v>1916</v>
      </c>
      <c r="D73" s="20" t="s">
        <v>1120</v>
      </c>
      <c r="E73" s="20" t="s">
        <v>1123</v>
      </c>
      <c r="F73" s="3" t="str">
        <f t="shared" si="1"/>
        <v>&lt;span&gt;&lt;b&gt;火為仇，則喘欬之災；水來害，則恍惚之症。&lt;/b&gt;&lt;/span&gt;</v>
      </c>
    </row>
    <row r="74" spans="3:6" ht="36">
      <c r="C74" s="11" t="s">
        <v>1917</v>
      </c>
      <c r="D74" s="3" t="s">
        <v>1122</v>
      </c>
      <c r="E74" s="3" t="s">
        <v>1124</v>
      </c>
      <c r="F74" s="3" t="str">
        <f t="shared" si="1"/>
        <v>&lt;span&gt;※官鬼或動爻為離火剋傷世爻金，金主肺、氣管則有咳嗽、氣喘、鼻炎等症。&lt;/span&gt;</v>
      </c>
    </row>
    <row r="75" spans="3:6" ht="36">
      <c r="C75" s="11" t="s">
        <v>1918</v>
      </c>
      <c r="D75" s="3" t="s">
        <v>1122</v>
      </c>
      <c r="E75" s="3" t="s">
        <v>1124</v>
      </c>
      <c r="F75" s="3" t="str">
        <f t="shared" si="1"/>
        <v>&lt;span&gt;※官鬼或動爻為坎水剋傷世爻火，火主心臟、心神則有心思不定、恍神難安等症。&lt;/span&gt;</v>
      </c>
    </row>
    <row r="76" spans="3:6" ht="32.4">
      <c r="C76" s="10" t="s">
        <v>1919</v>
      </c>
      <c r="D76" s="20" t="s">
        <v>1120</v>
      </c>
      <c r="E76" s="20" t="s">
        <v>1123</v>
      </c>
      <c r="F76" s="3" t="str">
        <f t="shared" si="1"/>
        <v>&lt;span&gt;&lt;b&gt;空及第三，此病須知腰軟；官傷上六，斯人當主頭疼。&lt;/b&gt;&lt;/span&gt;</v>
      </c>
    </row>
    <row r="77" spans="3:6" ht="48.6">
      <c r="C77" s="11" t="s">
        <v>1920</v>
      </c>
      <c r="D77" s="3" t="s">
        <v>1122</v>
      </c>
      <c r="E77" s="3" t="s">
        <v>1124</v>
      </c>
      <c r="F77" s="3" t="str">
        <f t="shared" si="1"/>
        <v>&lt;span&gt;※世爻或官鬼所居的爻位，也可來判斷身體的部位病痛，初爻為腳足，二爻為腿，三爻為股腰，四爻為腸腹，五爻為胸喉，六爻為頭。&lt;/span&gt;</v>
      </c>
    </row>
    <row r="78" spans="3:6" ht="18">
      <c r="C78" s="10" t="s">
        <v>1921</v>
      </c>
      <c r="D78" s="20" t="s">
        <v>1120</v>
      </c>
      <c r="E78" s="20" t="s">
        <v>1123</v>
      </c>
      <c r="F78" s="3" t="str">
        <f t="shared" si="1"/>
        <v>&lt;span&gt;&lt;b&gt;財動卦中，非吐則瀉；&lt;/b&gt;&lt;/span&gt;</v>
      </c>
    </row>
    <row r="79" spans="3:6" ht="36">
      <c r="C79" s="11" t="s">
        <v>1922</v>
      </c>
      <c r="D79" s="3" t="s">
        <v>1122</v>
      </c>
      <c r="E79" s="3" t="s">
        <v>1124</v>
      </c>
      <c r="F79" s="3" t="str">
        <f t="shared" si="1"/>
        <v>&lt;span&gt;※其餘動爻六親可做病情之參考，動爻妻財主飲食吐瀉，以此類推參研。&lt;/span&gt;</v>
      </c>
    </row>
    <row r="80" spans="3:6" ht="18">
      <c r="C80" s="10" t="s">
        <v>1923</v>
      </c>
      <c r="D80" s="20" t="s">
        <v>1120</v>
      </c>
      <c r="E80" s="20" t="s">
        <v>1123</v>
      </c>
      <c r="F80" s="3" t="str">
        <f t="shared" si="1"/>
        <v>&lt;span&gt;&lt;b&gt;木與世上，非癢即疼。&lt;/b&gt;&lt;/span&gt;</v>
      </c>
    </row>
    <row r="81" spans="3:6" ht="36">
      <c r="C81" s="11" t="s">
        <v>1924</v>
      </c>
      <c r="D81" s="3" t="s">
        <v>1122</v>
      </c>
      <c r="E81" s="3" t="s">
        <v>1124</v>
      </c>
      <c r="F81" s="3" t="str">
        <f t="shared" si="1"/>
        <v>&lt;span&gt;※其餘世爻卦宮、五行，亦可來作為病況的判斷，如巽木主皮膚過敏腫癢等，以此類推參研。&lt;/span&gt;</v>
      </c>
    </row>
  </sheetData>
  <phoneticPr fontId="1" type="noConversion"/>
  <pageMargins left="0.7" right="0.7" top="0.75" bottom="0.75" header="0.3" footer="0.3"/>
  <pageSetup paperSize="9" orientation="portrait"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66496-91F7-4D37-BA1A-F2E55CB22CF6}">
  <dimension ref="A1"/>
  <sheetViews>
    <sheetView workbookViewId="0"/>
  </sheetViews>
  <sheetFormatPr defaultRowHeight="16.2"/>
  <sheetData/>
  <phoneticPr fontId="1"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3719-DAB3-4468-8E90-5DF25C1F3D7B}">
  <sheetPr codeName="工作表12"/>
  <dimension ref="A1:S214"/>
  <sheetViews>
    <sheetView topLeftCell="A187" workbookViewId="0">
      <selection activeCell="H220" sqref="H220"/>
    </sheetView>
  </sheetViews>
  <sheetFormatPr defaultRowHeight="16.2"/>
  <cols>
    <col min="2" max="2" width="6" customWidth="1"/>
    <col min="14" max="14" width="4.6640625" customWidth="1"/>
  </cols>
  <sheetData>
    <row r="1" spans="1:19">
      <c r="A1" s="28"/>
      <c r="B1" s="28"/>
      <c r="C1" s="28"/>
      <c r="D1" s="28"/>
      <c r="E1" s="28"/>
      <c r="F1" s="28"/>
      <c r="G1" s="28"/>
      <c r="H1" s="28"/>
      <c r="I1" s="28"/>
      <c r="J1" s="28"/>
      <c r="K1" s="28"/>
      <c r="L1" s="28"/>
      <c r="M1" s="28"/>
      <c r="N1" s="28"/>
      <c r="O1" s="28"/>
      <c r="P1" s="28"/>
      <c r="Q1" s="28"/>
      <c r="R1" s="28"/>
      <c r="S1" s="28"/>
    </row>
    <row r="2" spans="1:19">
      <c r="A2" s="28"/>
      <c r="B2" s="28"/>
      <c r="C2" s="28"/>
      <c r="D2" s="28"/>
      <c r="E2" s="28"/>
      <c r="F2" s="28"/>
      <c r="G2" s="28"/>
      <c r="H2" s="28"/>
      <c r="I2" s="28"/>
      <c r="J2" s="28"/>
      <c r="K2" s="28"/>
      <c r="L2" s="28"/>
      <c r="M2" s="28"/>
      <c r="N2" s="28"/>
      <c r="O2" s="28"/>
      <c r="P2" s="28"/>
      <c r="Q2" s="28"/>
      <c r="R2" s="28"/>
      <c r="S2" s="28"/>
    </row>
    <row r="3" spans="1:19">
      <c r="A3" s="28"/>
      <c r="B3" s="28"/>
      <c r="C3" s="28"/>
      <c r="D3" s="28"/>
      <c r="E3" s="28"/>
      <c r="F3" s="28"/>
      <c r="G3" s="28"/>
      <c r="H3" s="28"/>
      <c r="I3" s="28"/>
      <c r="J3" s="28"/>
      <c r="K3" s="28"/>
      <c r="L3" s="28"/>
      <c r="M3" s="28"/>
      <c r="N3" s="28"/>
      <c r="O3" s="28"/>
      <c r="P3" s="28"/>
      <c r="Q3" s="28"/>
      <c r="R3" s="28"/>
      <c r="S3" s="28"/>
    </row>
    <row r="4" spans="1:19">
      <c r="A4" s="28"/>
      <c r="B4" s="28"/>
      <c r="C4" s="28"/>
      <c r="D4" s="28"/>
      <c r="E4" s="28"/>
      <c r="F4" s="28"/>
      <c r="G4" s="28"/>
      <c r="H4" s="28"/>
      <c r="I4" s="28"/>
      <c r="J4" s="28"/>
      <c r="K4" s="28"/>
      <c r="L4" s="28"/>
      <c r="M4" s="28"/>
      <c r="N4" s="28"/>
      <c r="O4" s="28"/>
      <c r="P4" s="28"/>
      <c r="Q4" s="28"/>
      <c r="R4" s="28"/>
      <c r="S4" s="28"/>
    </row>
    <row r="5" spans="1:19">
      <c r="A5" s="28"/>
      <c r="B5" s="28"/>
      <c r="C5" s="28"/>
      <c r="D5" s="28"/>
      <c r="E5" s="28"/>
      <c r="F5" s="28"/>
      <c r="G5" s="28"/>
      <c r="H5" s="28"/>
      <c r="I5" s="28"/>
      <c r="J5" s="28"/>
      <c r="K5" s="28"/>
      <c r="L5" s="28"/>
      <c r="M5" s="28"/>
      <c r="N5" s="28"/>
      <c r="O5" s="28"/>
      <c r="P5" s="28"/>
      <c r="Q5" s="28"/>
      <c r="R5" s="28"/>
      <c r="S5" s="28"/>
    </row>
    <row r="6" spans="1:19">
      <c r="A6" s="28"/>
      <c r="B6" s="28"/>
      <c r="C6" s="28"/>
      <c r="D6" s="28"/>
      <c r="E6" s="28"/>
      <c r="F6" s="28"/>
      <c r="G6" s="28"/>
      <c r="H6" s="28"/>
      <c r="I6" s="28"/>
      <c r="J6" s="28"/>
      <c r="K6" s="28"/>
      <c r="L6" s="28"/>
      <c r="M6" s="28"/>
      <c r="N6" s="28"/>
      <c r="O6" s="28"/>
      <c r="P6" s="28"/>
      <c r="Q6" s="28"/>
      <c r="R6" s="28"/>
      <c r="S6" s="28"/>
    </row>
    <row r="7" spans="1:19">
      <c r="A7" s="28"/>
      <c r="B7" s="28"/>
      <c r="C7" s="28"/>
      <c r="D7" s="28"/>
      <c r="E7" s="28"/>
      <c r="F7" s="28"/>
      <c r="G7" s="28"/>
      <c r="H7" s="28"/>
      <c r="I7" s="28"/>
      <c r="J7" s="28"/>
      <c r="K7" s="28"/>
      <c r="L7" s="28"/>
      <c r="M7" s="28"/>
      <c r="N7" s="28"/>
      <c r="O7" s="28"/>
      <c r="P7" s="28"/>
      <c r="Q7" s="28"/>
      <c r="R7" s="28"/>
      <c r="S7" s="28"/>
    </row>
    <row r="8" spans="1:19">
      <c r="A8" s="28"/>
      <c r="B8" s="28"/>
      <c r="C8" s="28"/>
      <c r="D8" s="28"/>
      <c r="E8" s="28"/>
      <c r="F8" s="28"/>
      <c r="G8" s="28"/>
      <c r="H8" s="28"/>
      <c r="I8" s="28"/>
      <c r="J8" s="28"/>
      <c r="K8" s="28"/>
      <c r="L8" s="28"/>
      <c r="M8" s="28"/>
      <c r="N8" s="28"/>
      <c r="O8" s="28"/>
      <c r="P8" s="28"/>
      <c r="Q8" s="28"/>
      <c r="R8" s="28"/>
      <c r="S8" s="28"/>
    </row>
    <row r="9" spans="1:19">
      <c r="A9" s="28"/>
      <c r="B9" s="28"/>
      <c r="C9" s="28"/>
      <c r="D9" s="28"/>
      <c r="E9" s="28"/>
      <c r="F9" s="28"/>
      <c r="G9" s="28"/>
      <c r="H9" s="28"/>
      <c r="I9" s="28"/>
      <c r="J9" s="28"/>
      <c r="K9" s="28"/>
      <c r="L9" s="28"/>
      <c r="M9" s="28"/>
      <c r="N9" s="28"/>
      <c r="O9" s="28"/>
      <c r="P9" s="28"/>
      <c r="Q9" s="28"/>
      <c r="R9" s="28"/>
      <c r="S9" s="28"/>
    </row>
    <row r="10" spans="1:19">
      <c r="A10" s="28"/>
      <c r="B10" s="28"/>
      <c r="C10" s="28"/>
      <c r="D10" s="28"/>
      <c r="E10" s="28"/>
      <c r="F10" s="28"/>
      <c r="G10" s="28"/>
      <c r="H10" s="28"/>
      <c r="I10" s="28"/>
      <c r="J10" s="28"/>
      <c r="K10" s="28"/>
      <c r="L10" s="28"/>
      <c r="M10" s="28"/>
      <c r="N10" s="28"/>
      <c r="O10" s="28"/>
      <c r="P10" s="28"/>
      <c r="Q10" s="28"/>
      <c r="R10" s="28"/>
      <c r="S10" s="28"/>
    </row>
    <row r="11" spans="1:19">
      <c r="A11" s="28"/>
      <c r="B11" s="28"/>
      <c r="C11" s="28"/>
      <c r="D11" s="28"/>
      <c r="E11" s="28"/>
      <c r="F11" s="28"/>
      <c r="G11" s="28"/>
      <c r="H11" s="28"/>
      <c r="I11" s="28"/>
      <c r="J11" s="28"/>
      <c r="K11" s="28"/>
      <c r="L11" s="28"/>
      <c r="M11" s="28"/>
      <c r="N11" s="28"/>
      <c r="O11" s="28"/>
      <c r="P11" s="28"/>
      <c r="Q11" s="28"/>
      <c r="R11" s="28"/>
      <c r="S11" s="28"/>
    </row>
    <row r="12" spans="1:19">
      <c r="A12" s="28"/>
      <c r="B12" s="28"/>
      <c r="C12" s="28"/>
      <c r="D12" s="28"/>
      <c r="E12" s="28"/>
      <c r="F12" s="28"/>
      <c r="G12" s="28"/>
      <c r="H12" s="28"/>
      <c r="I12" s="28"/>
      <c r="J12" s="28"/>
      <c r="K12" s="28"/>
      <c r="L12" s="28"/>
      <c r="M12" s="28"/>
      <c r="N12" s="28"/>
      <c r="O12" s="28"/>
      <c r="P12" s="28"/>
      <c r="Q12" s="28"/>
      <c r="R12" s="28"/>
      <c r="S12" s="28"/>
    </row>
    <row r="13" spans="1:19">
      <c r="A13" s="28"/>
      <c r="B13" s="28"/>
      <c r="C13" s="28"/>
      <c r="D13" s="28"/>
      <c r="E13" s="28"/>
      <c r="F13" s="28"/>
      <c r="G13" s="28"/>
      <c r="H13" s="28"/>
      <c r="I13" s="28"/>
      <c r="J13" s="28"/>
      <c r="K13" s="28"/>
      <c r="L13" s="28"/>
      <c r="M13" s="28"/>
      <c r="N13" s="28"/>
      <c r="O13" s="28"/>
      <c r="P13" s="28"/>
      <c r="Q13" s="28"/>
      <c r="R13" s="28"/>
      <c r="S13" s="28"/>
    </row>
    <row r="14" spans="1:19">
      <c r="A14" s="28"/>
      <c r="B14" s="28"/>
      <c r="C14" s="28"/>
      <c r="D14" s="28"/>
      <c r="E14" s="28"/>
      <c r="F14" s="28"/>
      <c r="G14" s="28"/>
      <c r="H14" s="28"/>
      <c r="I14" s="28"/>
      <c r="J14" s="28"/>
      <c r="K14" s="28"/>
      <c r="L14" s="28"/>
      <c r="M14" s="28"/>
      <c r="N14" s="28"/>
      <c r="O14" s="28"/>
      <c r="P14" s="28"/>
      <c r="Q14" s="28"/>
      <c r="R14" s="28"/>
      <c r="S14" s="28"/>
    </row>
    <row r="15" spans="1:19">
      <c r="A15" s="28"/>
      <c r="B15" s="28"/>
      <c r="C15" s="28"/>
      <c r="D15" s="28"/>
      <c r="E15" s="28"/>
      <c r="F15" s="28"/>
      <c r="G15" s="28"/>
      <c r="H15" s="28"/>
      <c r="I15" s="28"/>
      <c r="J15" s="28"/>
      <c r="K15" s="28"/>
      <c r="L15" s="28"/>
      <c r="M15" s="28"/>
      <c r="N15" s="28"/>
      <c r="O15" s="28"/>
      <c r="P15" s="28"/>
      <c r="Q15" s="28"/>
      <c r="R15" s="28"/>
      <c r="S15" s="28"/>
    </row>
    <row r="16" spans="1:19">
      <c r="A16" s="28"/>
      <c r="B16" s="28"/>
      <c r="C16" s="28"/>
      <c r="D16" s="28"/>
      <c r="E16" s="28"/>
      <c r="F16" s="28"/>
      <c r="G16" s="28"/>
      <c r="H16" s="28"/>
      <c r="I16" s="28"/>
      <c r="J16" s="28"/>
      <c r="K16" s="28"/>
      <c r="L16" s="28"/>
      <c r="M16" s="28"/>
      <c r="N16" s="28"/>
      <c r="O16" s="28"/>
      <c r="P16" s="28"/>
      <c r="Q16" s="28"/>
      <c r="R16" s="28"/>
      <c r="S16" s="28"/>
    </row>
    <row r="17" spans="1:19">
      <c r="A17" s="28"/>
      <c r="B17" s="28"/>
      <c r="C17" s="28"/>
      <c r="D17" s="28"/>
      <c r="E17" s="28"/>
      <c r="F17" s="28"/>
      <c r="G17" s="28"/>
      <c r="H17" s="28"/>
      <c r="I17" s="28"/>
      <c r="J17" s="28"/>
      <c r="K17" s="28"/>
      <c r="L17" s="28"/>
      <c r="M17" s="28"/>
      <c r="N17" s="28"/>
      <c r="O17" s="28"/>
      <c r="P17" s="28"/>
      <c r="Q17" s="28"/>
      <c r="R17" s="28"/>
      <c r="S17" s="28"/>
    </row>
    <row r="18" spans="1:19">
      <c r="A18" s="28"/>
      <c r="B18" s="28"/>
      <c r="C18" s="28"/>
      <c r="D18" s="28"/>
      <c r="E18" s="28"/>
      <c r="F18" s="28"/>
      <c r="G18" s="28"/>
      <c r="H18" s="28"/>
      <c r="I18" s="28"/>
      <c r="J18" s="28"/>
      <c r="K18" s="28"/>
      <c r="L18" s="28"/>
      <c r="M18" s="28"/>
      <c r="N18" s="28"/>
      <c r="O18" s="28"/>
      <c r="P18" s="28"/>
      <c r="Q18" s="28"/>
      <c r="R18" s="28"/>
      <c r="S18" s="28"/>
    </row>
    <row r="19" spans="1:19">
      <c r="A19" s="28"/>
      <c r="B19" s="28"/>
      <c r="C19" s="28"/>
      <c r="D19" s="28"/>
      <c r="E19" s="28"/>
      <c r="F19" s="28"/>
      <c r="G19" s="28"/>
      <c r="H19" s="28"/>
      <c r="I19" s="28"/>
      <c r="J19" s="28"/>
      <c r="K19" s="28"/>
      <c r="L19" s="28"/>
      <c r="M19" s="28"/>
      <c r="N19" s="28"/>
      <c r="O19" s="28"/>
      <c r="P19" s="28"/>
      <c r="Q19" s="28"/>
      <c r="R19" s="28"/>
      <c r="S19" s="28"/>
    </row>
    <row r="20" spans="1:19">
      <c r="A20" s="28"/>
      <c r="B20" s="28"/>
      <c r="C20" s="28"/>
      <c r="D20" s="28"/>
      <c r="E20" s="28"/>
      <c r="F20" s="28"/>
      <c r="G20" s="28"/>
      <c r="H20" s="28"/>
      <c r="I20" s="28"/>
      <c r="J20" s="28"/>
      <c r="K20" s="28"/>
      <c r="L20" s="28"/>
      <c r="M20" s="28"/>
      <c r="N20" s="28"/>
      <c r="O20" s="28"/>
      <c r="P20" s="28"/>
      <c r="Q20" s="28"/>
      <c r="R20" s="28"/>
      <c r="S20" s="28"/>
    </row>
    <row r="21" spans="1:19">
      <c r="A21" s="28"/>
      <c r="B21" s="28"/>
      <c r="C21" s="28"/>
      <c r="D21" s="28"/>
      <c r="E21" s="28"/>
      <c r="F21" s="28"/>
      <c r="G21" s="28"/>
      <c r="H21" s="28"/>
      <c r="I21" s="28"/>
      <c r="J21" s="28"/>
      <c r="K21" s="28"/>
      <c r="L21" s="28"/>
      <c r="M21" s="28"/>
      <c r="N21" s="28"/>
      <c r="O21" s="28"/>
      <c r="P21" s="28"/>
      <c r="Q21" s="28"/>
      <c r="R21" s="28"/>
      <c r="S21" s="28"/>
    </row>
    <row r="22" spans="1:19">
      <c r="A22" s="28"/>
      <c r="B22" s="28"/>
      <c r="C22" s="28"/>
      <c r="D22" s="28"/>
      <c r="E22" s="28"/>
      <c r="F22" s="28"/>
      <c r="G22" s="28"/>
      <c r="H22" s="28"/>
      <c r="I22" s="28"/>
      <c r="J22" s="28"/>
      <c r="K22" s="28"/>
      <c r="L22" s="28"/>
      <c r="M22" s="28"/>
      <c r="N22" s="28"/>
      <c r="O22" s="28"/>
      <c r="P22" s="28"/>
      <c r="Q22" s="28"/>
      <c r="R22" s="28"/>
      <c r="S22" s="28"/>
    </row>
    <row r="23" spans="1:19">
      <c r="A23" s="28"/>
      <c r="B23" s="28"/>
      <c r="C23" s="28"/>
      <c r="D23" s="28"/>
      <c r="E23" s="28"/>
      <c r="F23" s="28"/>
      <c r="G23" s="28"/>
      <c r="H23" s="28"/>
      <c r="I23" s="28"/>
      <c r="J23" s="28"/>
      <c r="K23" s="28"/>
      <c r="L23" s="28"/>
      <c r="M23" s="28"/>
      <c r="N23" s="28"/>
      <c r="O23" s="28"/>
      <c r="P23" s="28"/>
      <c r="Q23" s="28"/>
      <c r="R23" s="28"/>
      <c r="S23" s="28"/>
    </row>
    <row r="24" spans="1:19">
      <c r="A24" s="28"/>
      <c r="B24" s="28"/>
      <c r="C24" s="28"/>
      <c r="D24" s="28"/>
      <c r="E24" s="28"/>
      <c r="F24" s="28"/>
      <c r="G24" s="28"/>
      <c r="H24" s="28"/>
      <c r="I24" s="28"/>
      <c r="J24" s="28"/>
      <c r="K24" s="28"/>
      <c r="L24" s="28"/>
      <c r="M24" s="28"/>
      <c r="N24" s="28"/>
      <c r="O24" s="28"/>
      <c r="P24" s="28"/>
      <c r="Q24" s="28"/>
      <c r="R24" s="28"/>
      <c r="S24" s="28"/>
    </row>
    <row r="25" spans="1:19">
      <c r="A25" s="28"/>
      <c r="B25" s="28"/>
      <c r="C25" s="28"/>
      <c r="D25" s="28"/>
      <c r="E25" s="28"/>
      <c r="F25" s="28"/>
      <c r="G25" s="28"/>
      <c r="H25" s="28"/>
      <c r="I25" s="28"/>
      <c r="J25" s="28"/>
      <c r="K25" s="28"/>
      <c r="L25" s="28"/>
      <c r="M25" s="28"/>
      <c r="N25" s="28"/>
      <c r="O25" s="28"/>
      <c r="P25" s="28"/>
      <c r="Q25" s="28"/>
      <c r="R25" s="28"/>
      <c r="S25" s="28"/>
    </row>
    <row r="26" spans="1:19">
      <c r="A26" s="28"/>
      <c r="B26" s="28"/>
      <c r="C26" s="28"/>
      <c r="D26" s="28"/>
      <c r="E26" s="28"/>
      <c r="F26" s="28"/>
      <c r="G26" s="28"/>
      <c r="H26" s="28"/>
      <c r="I26" s="28"/>
      <c r="J26" s="28"/>
      <c r="K26" s="28"/>
      <c r="L26" s="28"/>
      <c r="M26" s="28"/>
      <c r="N26" s="28"/>
      <c r="O26" s="28"/>
      <c r="P26" s="28"/>
      <c r="Q26" s="28"/>
      <c r="R26" s="28"/>
      <c r="S26" s="28"/>
    </row>
    <row r="27" spans="1:19">
      <c r="A27" s="28"/>
      <c r="B27" s="28"/>
      <c r="C27" s="28"/>
      <c r="D27" s="28"/>
      <c r="E27" s="28"/>
      <c r="F27" s="28"/>
      <c r="G27" s="28"/>
      <c r="H27" s="28"/>
      <c r="I27" s="28"/>
      <c r="J27" s="28"/>
      <c r="K27" s="28"/>
      <c r="L27" s="28"/>
      <c r="M27" s="28"/>
      <c r="N27" s="28"/>
      <c r="O27" s="28"/>
      <c r="P27" s="28"/>
      <c r="Q27" s="28"/>
      <c r="R27" s="28"/>
      <c r="S27" s="28"/>
    </row>
    <row r="28" spans="1:19">
      <c r="A28" s="28"/>
      <c r="B28" s="28"/>
      <c r="C28" s="28"/>
      <c r="D28" s="28"/>
      <c r="E28" s="28"/>
      <c r="F28" s="28"/>
      <c r="G28" s="28"/>
      <c r="H28" s="28"/>
      <c r="I28" s="28"/>
      <c r="J28" s="28"/>
      <c r="K28" s="28"/>
      <c r="L28" s="28"/>
      <c r="M28" s="28"/>
      <c r="N28" s="28"/>
      <c r="O28" s="28"/>
      <c r="P28" s="28"/>
      <c r="Q28" s="28"/>
      <c r="R28" s="28"/>
      <c r="S28" s="28"/>
    </row>
    <row r="29" spans="1:19">
      <c r="A29" s="28"/>
      <c r="B29" s="28"/>
      <c r="C29" s="28"/>
      <c r="D29" s="28"/>
      <c r="E29" s="28"/>
      <c r="F29" s="28"/>
      <c r="G29" s="28"/>
      <c r="H29" s="28"/>
      <c r="I29" s="28"/>
      <c r="J29" s="28"/>
      <c r="K29" s="28"/>
      <c r="L29" s="28"/>
      <c r="M29" s="28"/>
      <c r="N29" s="28"/>
      <c r="O29" s="28"/>
      <c r="P29" s="28"/>
      <c r="Q29" s="28"/>
      <c r="R29" s="28"/>
      <c r="S29" s="28"/>
    </row>
    <row r="30" spans="1:19">
      <c r="A30" s="28"/>
      <c r="B30" s="28"/>
      <c r="C30" s="28"/>
      <c r="D30" s="28"/>
      <c r="E30" s="28"/>
      <c r="F30" s="28"/>
      <c r="G30" s="28"/>
      <c r="H30" s="28"/>
      <c r="I30" s="28"/>
      <c r="J30" s="28"/>
      <c r="K30" s="28"/>
      <c r="L30" s="28"/>
      <c r="M30" s="28"/>
      <c r="N30" s="28"/>
      <c r="O30" s="28"/>
      <c r="P30" s="28"/>
      <c r="Q30" s="28"/>
      <c r="R30" s="28"/>
      <c r="S30" s="28"/>
    </row>
    <row r="31" spans="1:19">
      <c r="A31" s="28"/>
      <c r="B31" s="28"/>
      <c r="C31" s="28"/>
      <c r="D31" s="28"/>
      <c r="E31" s="28"/>
      <c r="F31" s="28"/>
      <c r="G31" s="28"/>
      <c r="H31" s="28"/>
      <c r="I31" s="28"/>
      <c r="J31" s="28"/>
      <c r="K31" s="28"/>
      <c r="L31" s="28"/>
      <c r="M31" s="28"/>
      <c r="N31" s="28"/>
      <c r="O31" s="28"/>
      <c r="P31" s="28"/>
      <c r="Q31" s="28"/>
      <c r="R31" s="28"/>
      <c r="S31" s="28"/>
    </row>
    <row r="32" spans="1:19">
      <c r="A32" s="28"/>
      <c r="B32" s="28"/>
      <c r="C32" s="28"/>
      <c r="D32" s="28"/>
      <c r="E32" s="28"/>
      <c r="F32" s="28"/>
      <c r="G32" s="28"/>
      <c r="H32" s="28"/>
      <c r="I32" s="28"/>
      <c r="J32" s="28"/>
      <c r="K32" s="28"/>
      <c r="L32" s="28"/>
      <c r="M32" s="28"/>
      <c r="N32" s="28"/>
      <c r="O32" s="28"/>
      <c r="P32" s="28"/>
      <c r="Q32" s="28"/>
      <c r="R32" s="28"/>
      <c r="S32" s="28"/>
    </row>
    <row r="33" spans="1:19">
      <c r="A33" s="28"/>
      <c r="B33" s="28"/>
      <c r="C33" s="28"/>
      <c r="D33" s="28"/>
      <c r="E33" s="28"/>
      <c r="F33" s="28"/>
      <c r="G33" s="28"/>
      <c r="H33" s="28"/>
      <c r="I33" s="28"/>
      <c r="J33" s="28"/>
      <c r="K33" s="28"/>
      <c r="L33" s="28"/>
      <c r="M33" s="28"/>
      <c r="N33" s="28"/>
      <c r="O33" s="28"/>
      <c r="P33" s="28"/>
      <c r="Q33" s="28"/>
      <c r="R33" s="28"/>
      <c r="S33" s="28"/>
    </row>
    <row r="34" spans="1:19">
      <c r="A34" s="28"/>
      <c r="B34" s="28"/>
      <c r="C34" s="28"/>
      <c r="D34" s="28"/>
      <c r="E34" s="28"/>
      <c r="F34" s="28"/>
      <c r="G34" s="28"/>
      <c r="H34" s="28"/>
      <c r="I34" s="28"/>
      <c r="J34" s="28"/>
      <c r="K34" s="28"/>
      <c r="L34" s="28"/>
      <c r="M34" s="28"/>
      <c r="N34" s="28"/>
      <c r="O34" s="28"/>
      <c r="P34" s="28"/>
      <c r="Q34" s="28"/>
      <c r="R34" s="28"/>
      <c r="S34" s="28"/>
    </row>
    <row r="35" spans="1:19">
      <c r="A35" s="28"/>
      <c r="B35" s="28"/>
      <c r="C35" s="28"/>
      <c r="D35" s="28"/>
      <c r="E35" s="28"/>
      <c r="F35" s="28"/>
      <c r="G35" s="28"/>
      <c r="H35" s="28"/>
      <c r="I35" s="28"/>
      <c r="J35" s="28"/>
      <c r="K35" s="28"/>
      <c r="L35" s="28"/>
      <c r="M35" s="28"/>
      <c r="N35" s="28"/>
      <c r="O35" s="28"/>
      <c r="P35" s="28"/>
      <c r="Q35" s="28"/>
      <c r="R35" s="28"/>
      <c r="S35" s="28"/>
    </row>
    <row r="36" spans="1:19">
      <c r="A36" s="28"/>
      <c r="B36" s="28"/>
      <c r="C36" s="28"/>
      <c r="D36" s="28"/>
      <c r="E36" s="28"/>
      <c r="F36" s="28"/>
      <c r="G36" s="28"/>
      <c r="H36" s="28"/>
      <c r="I36" s="28"/>
      <c r="J36" s="28"/>
      <c r="K36" s="28"/>
      <c r="L36" s="28"/>
      <c r="M36" s="28"/>
      <c r="N36" s="28"/>
      <c r="O36" s="28"/>
      <c r="P36" s="28"/>
      <c r="Q36" s="28"/>
      <c r="R36" s="28"/>
      <c r="S36" s="28"/>
    </row>
    <row r="37" spans="1:19">
      <c r="A37" s="28"/>
      <c r="B37" s="28"/>
      <c r="C37" s="28"/>
      <c r="D37" s="28"/>
      <c r="E37" s="28"/>
      <c r="F37" s="28"/>
      <c r="G37" s="28"/>
      <c r="H37" s="28"/>
      <c r="I37" s="28"/>
      <c r="J37" s="28"/>
      <c r="K37" s="28"/>
      <c r="L37" s="28"/>
      <c r="M37" s="28"/>
      <c r="N37" s="28"/>
      <c r="O37" s="28"/>
      <c r="P37" s="28"/>
      <c r="Q37" s="28"/>
      <c r="R37" s="28"/>
      <c r="S37" s="28"/>
    </row>
    <row r="38" spans="1:19">
      <c r="A38" s="28"/>
      <c r="B38" s="28"/>
      <c r="C38" s="28"/>
      <c r="D38" s="28"/>
      <c r="E38" s="28"/>
      <c r="F38" s="28"/>
      <c r="G38" s="28"/>
      <c r="H38" s="28"/>
      <c r="I38" s="28"/>
      <c r="J38" s="28"/>
      <c r="K38" s="28"/>
      <c r="L38" s="28"/>
      <c r="M38" s="28"/>
      <c r="N38" s="28"/>
      <c r="O38" s="28"/>
      <c r="P38" s="28"/>
      <c r="Q38" s="28"/>
      <c r="R38" s="28"/>
      <c r="S38" s="28"/>
    </row>
    <row r="39" spans="1:19">
      <c r="A39" s="28"/>
      <c r="B39" s="28"/>
      <c r="C39" s="28"/>
      <c r="D39" s="28"/>
      <c r="E39" s="28"/>
      <c r="F39" s="28"/>
      <c r="G39" s="28"/>
      <c r="H39" s="28"/>
      <c r="I39" s="28"/>
      <c r="J39" s="28"/>
      <c r="K39" s="28"/>
      <c r="L39" s="28"/>
      <c r="M39" s="28"/>
      <c r="N39" s="28"/>
      <c r="O39" s="28"/>
      <c r="P39" s="28"/>
      <c r="Q39" s="28"/>
      <c r="R39" s="28"/>
      <c r="S39" s="28"/>
    </row>
    <row r="40" spans="1:19">
      <c r="A40" s="28"/>
      <c r="B40" s="28"/>
      <c r="C40" s="28"/>
      <c r="D40" s="28"/>
      <c r="E40" s="28"/>
      <c r="F40" s="28"/>
      <c r="G40" s="28"/>
      <c r="H40" s="28"/>
      <c r="I40" s="28"/>
      <c r="J40" s="28"/>
      <c r="K40" s="28"/>
      <c r="L40" s="28"/>
      <c r="M40" s="28"/>
      <c r="N40" s="28"/>
      <c r="O40" s="28"/>
      <c r="P40" s="28"/>
      <c r="Q40" s="28"/>
      <c r="R40" s="28"/>
      <c r="S40" s="28"/>
    </row>
    <row r="41" spans="1:19">
      <c r="A41" s="28"/>
      <c r="B41" s="28"/>
      <c r="C41" s="28"/>
      <c r="D41" s="28"/>
      <c r="E41" s="28"/>
      <c r="F41" s="28"/>
      <c r="G41" s="28"/>
      <c r="H41" s="28"/>
      <c r="I41" s="28"/>
      <c r="J41" s="28"/>
      <c r="K41" s="28"/>
      <c r="L41" s="28"/>
      <c r="M41" s="28"/>
      <c r="N41" s="28"/>
      <c r="O41" s="28"/>
      <c r="P41" s="28"/>
      <c r="Q41" s="28"/>
      <c r="R41" s="28"/>
      <c r="S41" s="28"/>
    </row>
    <row r="42" spans="1:19">
      <c r="A42" s="28"/>
      <c r="B42" s="28"/>
      <c r="C42" s="28"/>
      <c r="D42" s="28"/>
      <c r="E42" s="28"/>
      <c r="F42" s="28"/>
      <c r="G42" s="28"/>
      <c r="H42" s="28"/>
      <c r="I42" s="28"/>
      <c r="J42" s="28"/>
      <c r="K42" s="28"/>
      <c r="L42" s="28"/>
      <c r="M42" s="28"/>
      <c r="N42" s="28"/>
      <c r="O42" s="28"/>
      <c r="P42" s="28"/>
      <c r="Q42" s="28"/>
      <c r="R42" s="28"/>
      <c r="S42" s="28"/>
    </row>
    <row r="43" spans="1:19">
      <c r="A43" s="28"/>
      <c r="B43" s="28"/>
      <c r="C43" s="28"/>
      <c r="D43" s="28"/>
      <c r="E43" s="28"/>
      <c r="F43" s="28"/>
      <c r="G43" s="28"/>
      <c r="H43" s="28"/>
      <c r="I43" s="28"/>
      <c r="J43" s="28"/>
      <c r="K43" s="28"/>
      <c r="L43" s="28"/>
      <c r="M43" s="28"/>
      <c r="N43" s="28"/>
      <c r="O43" s="28"/>
      <c r="P43" s="28"/>
      <c r="Q43" s="28"/>
      <c r="R43" s="28"/>
      <c r="S43" s="28"/>
    </row>
    <row r="44" spans="1:19">
      <c r="A44" s="28"/>
      <c r="B44" s="28"/>
      <c r="C44" s="28"/>
      <c r="D44" s="28"/>
      <c r="E44" s="28"/>
      <c r="F44" s="28"/>
      <c r="G44" s="28"/>
      <c r="H44" s="28"/>
      <c r="I44" s="28"/>
      <c r="J44" s="28"/>
      <c r="K44" s="28"/>
      <c r="L44" s="28"/>
      <c r="M44" s="28"/>
      <c r="N44" s="28"/>
      <c r="O44" s="28"/>
      <c r="P44" s="28"/>
      <c r="Q44" s="28"/>
      <c r="R44" s="28"/>
      <c r="S44" s="28"/>
    </row>
    <row r="45" spans="1:19">
      <c r="A45" s="28"/>
      <c r="B45" s="28"/>
      <c r="C45" s="28"/>
      <c r="D45" s="28"/>
      <c r="E45" s="28"/>
      <c r="F45" s="28"/>
      <c r="G45" s="28"/>
      <c r="H45" s="28"/>
      <c r="I45" s="28"/>
      <c r="J45" s="28"/>
      <c r="K45" s="28"/>
      <c r="L45" s="28"/>
      <c r="M45" s="28"/>
      <c r="N45" s="28"/>
      <c r="O45" s="28"/>
      <c r="P45" s="28"/>
      <c r="Q45" s="28"/>
      <c r="R45" s="28"/>
      <c r="S45" s="28"/>
    </row>
    <row r="46" spans="1:19">
      <c r="A46" s="28"/>
      <c r="B46" s="28"/>
      <c r="C46" s="28"/>
      <c r="D46" s="28"/>
      <c r="E46" s="28"/>
      <c r="F46" s="28"/>
      <c r="G46" s="28"/>
      <c r="H46" s="28"/>
      <c r="I46" s="28"/>
      <c r="J46" s="28"/>
      <c r="K46" s="28"/>
      <c r="L46" s="28"/>
      <c r="M46" s="28"/>
      <c r="N46" s="28"/>
      <c r="O46" s="28"/>
      <c r="P46" s="28"/>
      <c r="Q46" s="28"/>
      <c r="R46" s="28"/>
      <c r="S46" s="28"/>
    </row>
    <row r="47" spans="1:19">
      <c r="A47" s="28"/>
      <c r="B47" s="28"/>
      <c r="C47" s="28"/>
      <c r="D47" s="28"/>
      <c r="E47" s="28"/>
      <c r="F47" s="28"/>
      <c r="G47" s="28"/>
      <c r="H47" s="28"/>
      <c r="I47" s="28"/>
      <c r="J47" s="28"/>
      <c r="K47" s="28"/>
      <c r="L47" s="28"/>
      <c r="M47" s="28"/>
      <c r="N47" s="28"/>
      <c r="O47" s="28"/>
      <c r="P47" s="28"/>
      <c r="Q47" s="28"/>
      <c r="R47" s="28"/>
      <c r="S47" s="28"/>
    </row>
    <row r="48" spans="1:19">
      <c r="A48" s="28"/>
      <c r="B48" s="28"/>
      <c r="C48" s="28"/>
      <c r="D48" s="28"/>
      <c r="E48" s="28"/>
      <c r="F48" s="28"/>
      <c r="G48" s="28"/>
      <c r="H48" s="28"/>
      <c r="I48" s="28"/>
      <c r="J48" s="28"/>
      <c r="K48" s="28"/>
      <c r="L48" s="28"/>
      <c r="M48" s="28"/>
      <c r="N48" s="28"/>
      <c r="O48" s="28"/>
      <c r="P48" s="28"/>
      <c r="Q48" s="28"/>
      <c r="R48" s="28"/>
      <c r="S48" s="28"/>
    </row>
    <row r="49" spans="1:19">
      <c r="A49" s="28"/>
      <c r="B49" s="28"/>
      <c r="C49" s="28"/>
      <c r="D49" s="28"/>
      <c r="E49" s="28"/>
      <c r="F49" s="28"/>
      <c r="G49" s="28"/>
      <c r="H49" s="28"/>
      <c r="I49" s="28"/>
      <c r="J49" s="28"/>
      <c r="K49" s="28"/>
      <c r="L49" s="28"/>
      <c r="M49" s="28"/>
      <c r="N49" s="28"/>
      <c r="O49" s="28"/>
      <c r="P49" s="28"/>
      <c r="Q49" s="28"/>
      <c r="R49" s="28"/>
      <c r="S49" s="28"/>
    </row>
    <row r="50" spans="1:19">
      <c r="A50" s="28"/>
      <c r="B50" s="28"/>
      <c r="C50" s="28"/>
      <c r="D50" s="28"/>
      <c r="E50" s="28"/>
      <c r="F50" s="28"/>
      <c r="G50" s="28"/>
      <c r="H50" s="28"/>
      <c r="I50" s="28"/>
      <c r="J50" s="28"/>
      <c r="K50" s="28"/>
      <c r="L50" s="28"/>
      <c r="M50" s="28"/>
      <c r="N50" s="28"/>
      <c r="O50" s="28"/>
      <c r="P50" s="28"/>
      <c r="Q50" s="28"/>
      <c r="R50" s="28"/>
      <c r="S50" s="28"/>
    </row>
    <row r="51" spans="1:19">
      <c r="A51" s="28"/>
      <c r="B51" s="28"/>
      <c r="C51" s="28"/>
      <c r="D51" s="28"/>
      <c r="E51" s="28"/>
      <c r="F51" s="28"/>
      <c r="G51" s="28"/>
      <c r="H51" s="28"/>
      <c r="I51" s="28"/>
      <c r="J51" s="28"/>
      <c r="K51" s="28"/>
      <c r="L51" s="28"/>
      <c r="M51" s="28"/>
      <c r="N51" s="28"/>
      <c r="O51" s="28"/>
      <c r="P51" s="28"/>
      <c r="Q51" s="28"/>
      <c r="R51" s="28"/>
      <c r="S51" s="28"/>
    </row>
    <row r="52" spans="1:19">
      <c r="A52" s="28"/>
      <c r="B52" s="28"/>
      <c r="C52" s="28"/>
      <c r="D52" s="28"/>
      <c r="E52" s="28"/>
      <c r="F52" s="28"/>
      <c r="G52" s="28"/>
      <c r="H52" s="28"/>
      <c r="I52" s="28"/>
      <c r="J52" s="28"/>
      <c r="K52" s="28"/>
      <c r="L52" s="28"/>
      <c r="M52" s="28"/>
      <c r="N52" s="28"/>
      <c r="O52" s="28"/>
      <c r="P52" s="28"/>
      <c r="Q52" s="28"/>
      <c r="R52" s="28"/>
      <c r="S52" s="28"/>
    </row>
    <row r="53" spans="1:19">
      <c r="A53" s="28"/>
      <c r="B53" s="28"/>
      <c r="C53" s="28"/>
      <c r="D53" s="28"/>
      <c r="E53" s="28"/>
      <c r="F53" s="28"/>
      <c r="G53" s="28"/>
      <c r="H53" s="28"/>
      <c r="I53" s="28"/>
      <c r="J53" s="28"/>
      <c r="K53" s="28"/>
      <c r="L53" s="28"/>
      <c r="M53" s="28"/>
      <c r="N53" s="28"/>
      <c r="O53" s="28"/>
      <c r="P53" s="28"/>
      <c r="Q53" s="28"/>
      <c r="R53" s="28"/>
      <c r="S53" s="28"/>
    </row>
    <row r="54" spans="1:19">
      <c r="A54" s="28"/>
      <c r="B54" s="28"/>
      <c r="C54" s="28"/>
      <c r="D54" s="28"/>
      <c r="E54" s="28"/>
      <c r="F54" s="28"/>
      <c r="G54" s="28"/>
      <c r="H54" s="28"/>
      <c r="I54" s="28"/>
      <c r="J54" s="28"/>
      <c r="K54" s="28"/>
      <c r="L54" s="28"/>
      <c r="M54" s="28"/>
      <c r="N54" s="28"/>
      <c r="O54" s="28"/>
      <c r="P54" s="28"/>
      <c r="Q54" s="28"/>
      <c r="R54" s="28"/>
      <c r="S54" s="28"/>
    </row>
    <row r="55" spans="1:19">
      <c r="A55" s="28"/>
      <c r="B55" s="28"/>
      <c r="C55" s="28"/>
      <c r="D55" s="28"/>
      <c r="E55" s="28"/>
      <c r="F55" s="28"/>
      <c r="G55" s="28"/>
      <c r="H55" s="28"/>
      <c r="I55" s="28"/>
      <c r="J55" s="28"/>
      <c r="K55" s="28"/>
      <c r="L55" s="28"/>
      <c r="M55" s="28"/>
      <c r="N55" s="28"/>
      <c r="O55" s="28"/>
      <c r="P55" s="28"/>
      <c r="Q55" s="28"/>
      <c r="R55" s="28"/>
      <c r="S55" s="28"/>
    </row>
    <row r="56" spans="1:19">
      <c r="A56" s="28"/>
      <c r="B56" s="28"/>
      <c r="C56" s="28"/>
      <c r="D56" s="28"/>
      <c r="E56" s="28"/>
      <c r="F56" s="28"/>
      <c r="G56" s="28"/>
      <c r="H56" s="28"/>
      <c r="I56" s="28"/>
      <c r="J56" s="28"/>
      <c r="K56" s="28"/>
      <c r="L56" s="28"/>
      <c r="M56" s="28"/>
      <c r="N56" s="28"/>
      <c r="O56" s="28"/>
      <c r="P56" s="28"/>
      <c r="Q56" s="28"/>
      <c r="R56" s="28"/>
      <c r="S56" s="28"/>
    </row>
    <row r="57" spans="1:19">
      <c r="A57" s="28"/>
      <c r="B57" s="28"/>
      <c r="C57" s="28"/>
      <c r="D57" s="28"/>
      <c r="E57" s="28"/>
      <c r="F57" s="28"/>
      <c r="G57" s="28"/>
      <c r="H57" s="28"/>
      <c r="I57" s="28"/>
      <c r="J57" s="28"/>
      <c r="K57" s="28"/>
      <c r="L57" s="28"/>
      <c r="M57" s="28"/>
      <c r="N57" s="28"/>
      <c r="O57" s="28"/>
      <c r="P57" s="28"/>
      <c r="Q57" s="28"/>
      <c r="R57" s="28"/>
      <c r="S57" s="28"/>
    </row>
    <row r="58" spans="1:19">
      <c r="A58" s="28"/>
      <c r="B58" s="28"/>
      <c r="C58" s="28"/>
      <c r="D58" s="28"/>
      <c r="E58" s="28"/>
      <c r="F58" s="28"/>
      <c r="G58" s="28"/>
      <c r="H58" s="28"/>
      <c r="I58" s="28"/>
      <c r="J58" s="28"/>
      <c r="K58" s="28"/>
      <c r="L58" s="28"/>
      <c r="M58" s="28"/>
      <c r="N58" s="28"/>
      <c r="O58" s="28"/>
      <c r="P58" s="28"/>
      <c r="Q58" s="28"/>
      <c r="R58" s="28"/>
      <c r="S58" s="28"/>
    </row>
    <row r="59" spans="1:19">
      <c r="A59" s="28"/>
      <c r="B59" s="28"/>
      <c r="C59" s="28"/>
      <c r="D59" s="28"/>
      <c r="E59" s="28"/>
      <c r="F59" s="28"/>
      <c r="G59" s="28"/>
      <c r="H59" s="28"/>
      <c r="I59" s="28"/>
      <c r="J59" s="28"/>
      <c r="K59" s="28"/>
      <c r="L59" s="28"/>
      <c r="M59" s="28"/>
      <c r="N59" s="28"/>
      <c r="O59" s="28"/>
      <c r="P59" s="28"/>
      <c r="Q59" s="28"/>
      <c r="R59" s="28"/>
      <c r="S59" s="28"/>
    </row>
    <row r="60" spans="1:19">
      <c r="A60" s="28"/>
      <c r="B60" s="28"/>
      <c r="C60" s="28"/>
      <c r="D60" s="28"/>
      <c r="E60" s="28"/>
      <c r="F60" s="28"/>
      <c r="G60" s="28"/>
      <c r="H60" s="28"/>
      <c r="I60" s="28"/>
      <c r="J60" s="28"/>
      <c r="K60" s="28"/>
      <c r="L60" s="28"/>
      <c r="M60" s="28"/>
      <c r="N60" s="28"/>
      <c r="O60" s="28"/>
      <c r="P60" s="28"/>
      <c r="Q60" s="28"/>
      <c r="R60" s="28"/>
      <c r="S60" s="28"/>
    </row>
    <row r="61" spans="1:19">
      <c r="A61" s="28"/>
      <c r="B61" s="28"/>
      <c r="C61" s="28"/>
      <c r="D61" s="28"/>
      <c r="E61" s="28"/>
      <c r="F61" s="28"/>
      <c r="G61" s="28"/>
      <c r="H61" s="28"/>
      <c r="I61" s="28"/>
      <c r="J61" s="28"/>
      <c r="K61" s="28"/>
      <c r="L61" s="28"/>
      <c r="M61" s="28"/>
      <c r="N61" s="28"/>
      <c r="O61" s="28"/>
      <c r="P61" s="28"/>
      <c r="Q61" s="28"/>
      <c r="R61" s="28"/>
      <c r="S61" s="28"/>
    </row>
    <row r="62" spans="1:19">
      <c r="A62" s="28"/>
      <c r="B62" s="28"/>
      <c r="C62" s="28"/>
      <c r="D62" s="28"/>
      <c r="E62" s="28"/>
      <c r="F62" s="28"/>
      <c r="G62" s="28"/>
      <c r="H62" s="28"/>
      <c r="I62" s="28"/>
      <c r="J62" s="28"/>
      <c r="K62" s="28"/>
      <c r="L62" s="28"/>
      <c r="M62" s="28"/>
      <c r="N62" s="28"/>
      <c r="O62" s="28"/>
      <c r="P62" s="28"/>
      <c r="Q62" s="28"/>
      <c r="R62" s="28"/>
      <c r="S62" s="28"/>
    </row>
    <row r="63" spans="1:19">
      <c r="A63" s="28"/>
      <c r="B63" s="28"/>
      <c r="C63" s="28"/>
      <c r="D63" s="28"/>
      <c r="E63" s="28"/>
      <c r="F63" s="28"/>
      <c r="G63" s="28"/>
      <c r="H63" s="28"/>
      <c r="I63" s="28"/>
      <c r="J63" s="28"/>
      <c r="K63" s="28"/>
      <c r="L63" s="28"/>
      <c r="M63" s="28"/>
      <c r="N63" s="28"/>
      <c r="O63" s="28"/>
      <c r="P63" s="28"/>
      <c r="Q63" s="28"/>
      <c r="R63" s="28"/>
      <c r="S63" s="28"/>
    </row>
    <row r="64" spans="1:19">
      <c r="A64" s="28"/>
      <c r="B64" s="28"/>
      <c r="C64" s="28"/>
      <c r="D64" s="28"/>
      <c r="E64" s="28"/>
      <c r="F64" s="28"/>
      <c r="G64" s="28"/>
      <c r="H64" s="28"/>
      <c r="I64" s="28"/>
      <c r="J64" s="28"/>
      <c r="K64" s="28"/>
      <c r="L64" s="28"/>
      <c r="M64" s="28"/>
      <c r="N64" s="28"/>
      <c r="O64" s="28"/>
      <c r="P64" s="28"/>
      <c r="Q64" s="28"/>
      <c r="R64" s="28"/>
      <c r="S64" s="28"/>
    </row>
    <row r="65" spans="1:19">
      <c r="A65" s="28"/>
      <c r="B65" s="28"/>
      <c r="C65" s="28"/>
      <c r="D65" s="28"/>
      <c r="E65" s="28"/>
      <c r="F65" s="28"/>
      <c r="G65" s="28"/>
      <c r="H65" s="28"/>
      <c r="I65" s="28"/>
      <c r="J65" s="28"/>
      <c r="K65" s="28"/>
      <c r="L65" s="28"/>
      <c r="M65" s="28"/>
      <c r="N65" s="28"/>
      <c r="O65" s="28"/>
      <c r="P65" s="28"/>
      <c r="Q65" s="28"/>
      <c r="R65" s="28"/>
      <c r="S65" s="28"/>
    </row>
    <row r="66" spans="1:19">
      <c r="A66" s="28"/>
      <c r="B66" s="28"/>
      <c r="C66" s="28"/>
      <c r="D66" s="28"/>
      <c r="E66" s="28"/>
      <c r="F66" s="28"/>
      <c r="G66" s="28"/>
      <c r="H66" s="28"/>
      <c r="I66" s="28"/>
      <c r="J66" s="28"/>
      <c r="K66" s="28"/>
      <c r="L66" s="28"/>
      <c r="M66" s="28"/>
      <c r="N66" s="28"/>
      <c r="O66" s="28"/>
      <c r="P66" s="28"/>
      <c r="Q66" s="28"/>
      <c r="R66" s="28"/>
      <c r="S66" s="28"/>
    </row>
    <row r="67" spans="1:19">
      <c r="A67" s="28"/>
      <c r="B67" s="28"/>
      <c r="C67" s="28"/>
      <c r="D67" s="28"/>
      <c r="E67" s="28"/>
      <c r="F67" s="28"/>
      <c r="G67" s="28"/>
      <c r="H67" s="28"/>
      <c r="I67" s="28"/>
      <c r="J67" s="28"/>
      <c r="K67" s="28"/>
      <c r="L67" s="28"/>
      <c r="M67" s="28"/>
      <c r="N67" s="28"/>
      <c r="O67" s="28"/>
      <c r="P67" s="28"/>
      <c r="Q67" s="28"/>
      <c r="R67" s="28"/>
      <c r="S67" s="28"/>
    </row>
    <row r="68" spans="1:19">
      <c r="A68" s="28"/>
      <c r="B68" s="28"/>
      <c r="C68" s="28"/>
      <c r="D68" s="28"/>
      <c r="E68" s="28"/>
      <c r="F68" s="28"/>
      <c r="G68" s="28"/>
      <c r="H68" s="28"/>
      <c r="I68" s="28"/>
      <c r="J68" s="28"/>
      <c r="K68" s="28"/>
      <c r="L68" s="28"/>
      <c r="M68" s="28"/>
      <c r="N68" s="28"/>
      <c r="O68" s="28"/>
      <c r="P68" s="28"/>
      <c r="Q68" s="28"/>
      <c r="R68" s="28"/>
      <c r="S68" s="28"/>
    </row>
    <row r="69" spans="1:19">
      <c r="A69" s="28"/>
      <c r="B69" s="28"/>
      <c r="C69" s="28"/>
      <c r="D69" s="28"/>
      <c r="E69" s="28"/>
      <c r="F69" s="28"/>
      <c r="G69" s="28"/>
      <c r="H69" s="28"/>
      <c r="I69" s="28"/>
      <c r="J69" s="28"/>
      <c r="K69" s="28"/>
      <c r="L69" s="28"/>
      <c r="M69" s="28"/>
      <c r="N69" s="28"/>
      <c r="O69" s="28"/>
      <c r="P69" s="28"/>
      <c r="Q69" s="28"/>
      <c r="R69" s="28"/>
      <c r="S69" s="28"/>
    </row>
    <row r="70" spans="1:19">
      <c r="A70" s="28"/>
      <c r="B70" s="28"/>
      <c r="C70" s="28"/>
      <c r="D70" s="28"/>
      <c r="E70" s="28"/>
      <c r="F70" s="28"/>
      <c r="G70" s="28"/>
      <c r="H70" s="28"/>
      <c r="I70" s="28"/>
      <c r="J70" s="28"/>
      <c r="K70" s="28"/>
      <c r="L70" s="28"/>
      <c r="M70" s="28"/>
      <c r="N70" s="28"/>
      <c r="O70" s="28"/>
      <c r="P70" s="28"/>
      <c r="Q70" s="28"/>
      <c r="R70" s="28"/>
      <c r="S70" s="28"/>
    </row>
    <row r="71" spans="1:19">
      <c r="A71" s="28"/>
      <c r="B71" s="28"/>
      <c r="C71" s="28"/>
      <c r="D71" s="28"/>
      <c r="E71" s="28"/>
      <c r="F71" s="28"/>
      <c r="G71" s="28"/>
      <c r="H71" s="28"/>
      <c r="I71" s="28"/>
      <c r="J71" s="28"/>
      <c r="K71" s="28"/>
      <c r="L71" s="28"/>
      <c r="M71" s="28"/>
      <c r="N71" s="28"/>
      <c r="O71" s="28"/>
      <c r="P71" s="28"/>
      <c r="Q71" s="28"/>
      <c r="R71" s="28"/>
      <c r="S71" s="28"/>
    </row>
    <row r="72" spans="1:19">
      <c r="A72" s="28"/>
      <c r="B72" s="28"/>
      <c r="C72" s="28"/>
      <c r="D72" s="28"/>
      <c r="E72" s="28"/>
      <c r="F72" s="28"/>
      <c r="G72" s="28"/>
      <c r="H72" s="28"/>
      <c r="I72" s="28"/>
      <c r="J72" s="28"/>
      <c r="K72" s="28"/>
      <c r="L72" s="28"/>
      <c r="M72" s="28"/>
      <c r="N72" s="28"/>
      <c r="O72" s="28"/>
      <c r="P72" s="28"/>
      <c r="Q72" s="28"/>
      <c r="R72" s="28"/>
      <c r="S72" s="28"/>
    </row>
    <row r="73" spans="1:19">
      <c r="A73" s="28"/>
      <c r="B73" s="28"/>
      <c r="C73" s="28"/>
      <c r="D73" s="28"/>
      <c r="E73" s="28"/>
      <c r="F73" s="28"/>
      <c r="G73" s="28"/>
      <c r="H73" s="28"/>
      <c r="I73" s="28"/>
      <c r="J73" s="28"/>
      <c r="K73" s="28"/>
      <c r="L73" s="28"/>
      <c r="M73" s="28"/>
      <c r="N73" s="28"/>
      <c r="O73" s="28"/>
      <c r="P73" s="28"/>
      <c r="Q73" s="28"/>
      <c r="R73" s="28"/>
      <c r="S73" s="28"/>
    </row>
    <row r="74" spans="1:19">
      <c r="A74" s="28"/>
      <c r="B74" s="28"/>
      <c r="C74" s="28"/>
      <c r="D74" s="28"/>
      <c r="E74" s="28"/>
      <c r="F74" s="28"/>
      <c r="G74" s="28"/>
      <c r="H74" s="28"/>
      <c r="I74" s="28"/>
      <c r="J74" s="28"/>
      <c r="K74" s="28"/>
      <c r="L74" s="28"/>
      <c r="M74" s="28"/>
      <c r="N74" s="28"/>
      <c r="O74" s="28"/>
      <c r="P74" s="28"/>
      <c r="Q74" s="28"/>
      <c r="R74" s="28"/>
      <c r="S74" s="28"/>
    </row>
    <row r="75" spans="1:19">
      <c r="A75" s="28"/>
      <c r="B75" s="28"/>
      <c r="C75" s="28"/>
      <c r="D75" s="28"/>
      <c r="E75" s="28"/>
      <c r="F75" s="28"/>
      <c r="G75" s="28"/>
      <c r="H75" s="28"/>
      <c r="I75" s="28"/>
      <c r="J75" s="28"/>
      <c r="K75" s="28"/>
      <c r="L75" s="28"/>
      <c r="M75" s="28"/>
      <c r="N75" s="28"/>
      <c r="O75" s="28"/>
      <c r="P75" s="28"/>
      <c r="Q75" s="28"/>
      <c r="R75" s="28"/>
      <c r="S75" s="28"/>
    </row>
    <row r="76" spans="1:19">
      <c r="A76" s="28"/>
      <c r="B76" s="28"/>
      <c r="C76" s="28"/>
      <c r="D76" s="28"/>
      <c r="E76" s="28"/>
      <c r="F76" s="28"/>
      <c r="G76" s="28"/>
      <c r="H76" s="28"/>
      <c r="I76" s="28"/>
      <c r="J76" s="28"/>
      <c r="K76" s="28"/>
      <c r="L76" s="28"/>
      <c r="M76" s="28"/>
      <c r="N76" s="28"/>
      <c r="O76" s="28"/>
      <c r="P76" s="28"/>
      <c r="Q76" s="28"/>
      <c r="R76" s="28"/>
      <c r="S76" s="28"/>
    </row>
    <row r="77" spans="1:19">
      <c r="A77" s="28"/>
      <c r="B77" s="28"/>
      <c r="C77" s="28"/>
      <c r="D77" s="28"/>
      <c r="E77" s="28"/>
      <c r="F77" s="28"/>
      <c r="G77" s="28"/>
      <c r="H77" s="28"/>
      <c r="I77" s="28"/>
      <c r="J77" s="28"/>
      <c r="K77" s="28"/>
      <c r="L77" s="28"/>
      <c r="M77" s="28"/>
      <c r="N77" s="28"/>
      <c r="O77" s="28"/>
      <c r="P77" s="28"/>
      <c r="Q77" s="28"/>
      <c r="R77" s="28"/>
      <c r="S77" s="28"/>
    </row>
    <row r="78" spans="1:19">
      <c r="A78" s="28"/>
      <c r="B78" s="28"/>
      <c r="C78" s="28"/>
      <c r="D78" s="28"/>
      <c r="E78" s="28"/>
      <c r="F78" s="28"/>
      <c r="G78" s="28"/>
      <c r="H78" s="28"/>
      <c r="I78" s="28"/>
      <c r="J78" s="28"/>
      <c r="K78" s="28"/>
      <c r="L78" s="28"/>
      <c r="M78" s="28"/>
      <c r="N78" s="28"/>
      <c r="O78" s="28"/>
      <c r="P78" s="28"/>
      <c r="Q78" s="28"/>
      <c r="R78" s="28"/>
      <c r="S78" s="28"/>
    </row>
    <row r="79" spans="1:19">
      <c r="A79" s="28"/>
      <c r="B79" s="28"/>
      <c r="C79" s="28"/>
      <c r="D79" s="28"/>
      <c r="E79" s="28"/>
      <c r="F79" s="28"/>
      <c r="G79" s="28"/>
      <c r="H79" s="28"/>
      <c r="I79" s="28"/>
      <c r="J79" s="28"/>
      <c r="K79" s="28"/>
      <c r="L79" s="28"/>
      <c r="M79" s="28"/>
      <c r="N79" s="28"/>
      <c r="O79" s="28"/>
      <c r="P79" s="28"/>
      <c r="Q79" s="28"/>
      <c r="R79" s="28"/>
      <c r="S79" s="28"/>
    </row>
    <row r="80" spans="1:19">
      <c r="A80" s="28"/>
      <c r="B80" s="28"/>
      <c r="C80" s="28"/>
      <c r="D80" s="28"/>
      <c r="E80" s="28"/>
      <c r="F80" s="28"/>
      <c r="G80" s="28"/>
      <c r="H80" s="28"/>
      <c r="I80" s="28"/>
      <c r="J80" s="28"/>
      <c r="K80" s="28"/>
      <c r="L80" s="28"/>
      <c r="M80" s="28"/>
      <c r="N80" s="28"/>
      <c r="O80" s="28"/>
      <c r="P80" s="28"/>
      <c r="Q80" s="28"/>
      <c r="R80" s="28"/>
      <c r="S80" s="28"/>
    </row>
    <row r="81" spans="1:19">
      <c r="A81" s="28"/>
      <c r="B81" s="28"/>
      <c r="C81" s="28"/>
      <c r="D81" s="28"/>
      <c r="E81" s="28"/>
      <c r="F81" s="28"/>
      <c r="G81" s="28"/>
      <c r="H81" s="28"/>
      <c r="I81" s="28"/>
      <c r="J81" s="28"/>
      <c r="K81" s="28"/>
      <c r="L81" s="28"/>
      <c r="M81" s="28"/>
      <c r="N81" s="28"/>
      <c r="O81" s="28"/>
      <c r="P81" s="28"/>
      <c r="Q81" s="28"/>
      <c r="R81" s="28"/>
      <c r="S81" s="28"/>
    </row>
    <row r="82" spans="1:19">
      <c r="A82" s="28"/>
      <c r="B82" s="28"/>
      <c r="C82" s="28"/>
      <c r="D82" s="28"/>
      <c r="E82" s="28"/>
      <c r="F82" s="28"/>
      <c r="G82" s="28"/>
      <c r="H82" s="28"/>
      <c r="I82" s="28"/>
      <c r="J82" s="28"/>
      <c r="K82" s="28"/>
      <c r="L82" s="28"/>
      <c r="M82" s="28"/>
      <c r="N82" s="28"/>
      <c r="O82" s="28"/>
      <c r="P82" s="28"/>
      <c r="Q82" s="28"/>
      <c r="R82" s="28"/>
      <c r="S82" s="28"/>
    </row>
    <row r="83" spans="1:19">
      <c r="A83" s="28"/>
      <c r="B83" s="28"/>
      <c r="C83" s="28"/>
      <c r="D83" s="28"/>
      <c r="E83" s="28"/>
      <c r="F83" s="28"/>
      <c r="G83" s="28"/>
      <c r="H83" s="28"/>
      <c r="I83" s="28"/>
      <c r="J83" s="28"/>
      <c r="K83" s="28"/>
      <c r="L83" s="28"/>
      <c r="M83" s="28"/>
      <c r="N83" s="28"/>
      <c r="O83" s="28"/>
      <c r="P83" s="28"/>
      <c r="Q83" s="28"/>
      <c r="R83" s="28"/>
      <c r="S83" s="28"/>
    </row>
    <row r="84" spans="1:19">
      <c r="A84" s="28"/>
      <c r="B84" s="28"/>
      <c r="C84" s="28"/>
      <c r="D84" s="28"/>
      <c r="E84" s="28"/>
      <c r="F84" s="28"/>
      <c r="G84" s="28"/>
      <c r="H84" s="28"/>
      <c r="I84" s="28"/>
      <c r="J84" s="28"/>
      <c r="K84" s="28"/>
      <c r="L84" s="28"/>
      <c r="M84" s="28"/>
      <c r="N84" s="28"/>
      <c r="O84" s="28"/>
      <c r="P84" s="28"/>
      <c r="Q84" s="28"/>
      <c r="R84" s="28"/>
      <c r="S84" s="28"/>
    </row>
    <row r="85" spans="1:19">
      <c r="A85" s="28"/>
      <c r="B85" s="28"/>
      <c r="C85" s="28"/>
      <c r="D85" s="28"/>
      <c r="E85" s="28"/>
      <c r="F85" s="28"/>
      <c r="G85" s="28"/>
      <c r="H85" s="28"/>
      <c r="I85" s="28"/>
      <c r="J85" s="28"/>
      <c r="K85" s="28"/>
      <c r="L85" s="28"/>
      <c r="M85" s="28"/>
      <c r="N85" s="28"/>
      <c r="O85" s="28"/>
      <c r="P85" s="28"/>
      <c r="Q85" s="28"/>
      <c r="R85" s="28"/>
      <c r="S85" s="28"/>
    </row>
    <row r="86" spans="1:19">
      <c r="A86" s="28"/>
      <c r="B86" s="28"/>
      <c r="C86" s="28"/>
      <c r="D86" s="28"/>
      <c r="E86" s="28"/>
      <c r="F86" s="28"/>
      <c r="G86" s="28"/>
      <c r="H86" s="28"/>
      <c r="I86" s="28"/>
      <c r="J86" s="28"/>
      <c r="K86" s="28"/>
      <c r="L86" s="28"/>
      <c r="M86" s="28"/>
      <c r="N86" s="28"/>
      <c r="O86" s="28"/>
      <c r="P86" s="28"/>
      <c r="Q86" s="28"/>
      <c r="R86" s="28"/>
      <c r="S86" s="28"/>
    </row>
    <row r="87" spans="1:19">
      <c r="A87" s="28"/>
      <c r="B87" s="28"/>
      <c r="C87" s="28"/>
      <c r="D87" s="28"/>
      <c r="E87" s="28"/>
      <c r="F87" s="28"/>
      <c r="G87" s="28"/>
      <c r="H87" s="28"/>
      <c r="I87" s="28"/>
      <c r="J87" s="28"/>
      <c r="K87" s="28"/>
      <c r="L87" s="28"/>
      <c r="M87" s="28"/>
      <c r="N87" s="28"/>
      <c r="O87" s="28"/>
      <c r="P87" s="28"/>
      <c r="Q87" s="28"/>
      <c r="R87" s="28"/>
      <c r="S87" s="28"/>
    </row>
    <row r="88" spans="1:19">
      <c r="A88" s="28"/>
      <c r="B88" s="28"/>
      <c r="C88" s="28"/>
      <c r="D88" s="28"/>
      <c r="E88" s="28"/>
      <c r="F88" s="28"/>
      <c r="G88" s="28"/>
      <c r="H88" s="28"/>
      <c r="I88" s="28"/>
      <c r="J88" s="28"/>
      <c r="K88" s="28"/>
      <c r="L88" s="28"/>
      <c r="M88" s="28"/>
      <c r="N88" s="28"/>
      <c r="O88" s="28"/>
      <c r="P88" s="28"/>
      <c r="Q88" s="28"/>
      <c r="R88" s="28"/>
      <c r="S88" s="28"/>
    </row>
    <row r="89" spans="1:19">
      <c r="A89" s="28"/>
      <c r="B89" s="28"/>
      <c r="C89" s="28"/>
      <c r="D89" s="28"/>
      <c r="E89" s="28"/>
      <c r="F89" s="28"/>
      <c r="G89" s="28"/>
      <c r="H89" s="28"/>
      <c r="I89" s="28"/>
      <c r="J89" s="28"/>
      <c r="K89" s="28"/>
      <c r="L89" s="28"/>
      <c r="M89" s="28"/>
      <c r="N89" s="28"/>
      <c r="O89" s="28"/>
      <c r="P89" s="28"/>
      <c r="Q89" s="28"/>
      <c r="R89" s="28"/>
      <c r="S89" s="28"/>
    </row>
    <row r="90" spans="1:19">
      <c r="A90" s="28"/>
      <c r="B90" s="28"/>
      <c r="C90" s="28"/>
      <c r="D90" s="28"/>
      <c r="E90" s="28"/>
      <c r="F90" s="28"/>
      <c r="G90" s="28"/>
      <c r="H90" s="28"/>
      <c r="I90" s="28"/>
      <c r="J90" s="28"/>
      <c r="K90" s="28"/>
      <c r="L90" s="28"/>
      <c r="M90" s="28"/>
      <c r="N90" s="28"/>
      <c r="O90" s="28"/>
      <c r="P90" s="28"/>
      <c r="Q90" s="28"/>
      <c r="R90" s="28"/>
      <c r="S90" s="28"/>
    </row>
    <row r="91" spans="1:19">
      <c r="A91" s="28"/>
      <c r="B91" s="28"/>
      <c r="C91" s="28"/>
      <c r="D91" s="28"/>
      <c r="E91" s="28"/>
      <c r="F91" s="28"/>
      <c r="G91" s="28"/>
      <c r="H91" s="28"/>
      <c r="I91" s="28"/>
      <c r="J91" s="28"/>
      <c r="K91" s="28"/>
      <c r="L91" s="28"/>
      <c r="M91" s="28"/>
      <c r="N91" s="28"/>
      <c r="O91" s="28"/>
      <c r="P91" s="28"/>
      <c r="Q91" s="28"/>
      <c r="R91" s="28"/>
      <c r="S91" s="28"/>
    </row>
    <row r="92" spans="1:19">
      <c r="A92" s="28"/>
      <c r="B92" s="28"/>
      <c r="C92" s="28"/>
      <c r="D92" s="28"/>
      <c r="E92" s="28"/>
      <c r="F92" s="28"/>
      <c r="G92" s="28"/>
      <c r="H92" s="28"/>
      <c r="I92" s="28"/>
      <c r="J92" s="28"/>
      <c r="K92" s="28"/>
      <c r="L92" s="28"/>
      <c r="M92" s="28"/>
      <c r="N92" s="28"/>
      <c r="O92" s="28"/>
      <c r="P92" s="28"/>
      <c r="Q92" s="28"/>
      <c r="R92" s="28"/>
      <c r="S92" s="28"/>
    </row>
    <row r="93" spans="1:19">
      <c r="A93" s="28"/>
      <c r="B93" s="28"/>
      <c r="C93" s="28"/>
      <c r="D93" s="28"/>
      <c r="E93" s="28"/>
      <c r="F93" s="28"/>
      <c r="G93" s="28"/>
      <c r="H93" s="28"/>
      <c r="I93" s="28"/>
      <c r="J93" s="28"/>
      <c r="K93" s="28"/>
      <c r="L93" s="28"/>
      <c r="M93" s="28"/>
      <c r="N93" s="28"/>
      <c r="O93" s="28"/>
      <c r="P93" s="28"/>
      <c r="Q93" s="28"/>
      <c r="R93" s="28"/>
      <c r="S93" s="28"/>
    </row>
    <row r="94" spans="1:19">
      <c r="A94" s="28"/>
      <c r="B94" s="28"/>
      <c r="C94" s="28"/>
      <c r="D94" s="28"/>
      <c r="E94" s="28"/>
      <c r="F94" s="28"/>
      <c r="G94" s="28"/>
      <c r="H94" s="28"/>
      <c r="I94" s="28"/>
      <c r="J94" s="28"/>
      <c r="K94" s="28"/>
      <c r="L94" s="28"/>
      <c r="M94" s="28"/>
      <c r="N94" s="28"/>
      <c r="O94" s="28"/>
      <c r="P94" s="28"/>
      <c r="Q94" s="28"/>
      <c r="R94" s="28"/>
      <c r="S94" s="28"/>
    </row>
    <row r="95" spans="1:19">
      <c r="A95" s="28"/>
      <c r="B95" s="28"/>
      <c r="C95" s="28"/>
      <c r="D95" s="28"/>
      <c r="E95" s="28"/>
      <c r="F95" s="28"/>
      <c r="G95" s="28"/>
      <c r="H95" s="28"/>
      <c r="I95" s="28"/>
      <c r="J95" s="28"/>
      <c r="K95" s="28"/>
      <c r="L95" s="28"/>
      <c r="M95" s="28"/>
      <c r="N95" s="28"/>
      <c r="O95" s="28"/>
      <c r="P95" s="28"/>
      <c r="Q95" s="28"/>
      <c r="R95" s="28"/>
      <c r="S95" s="28"/>
    </row>
    <row r="96" spans="1:19">
      <c r="A96" s="28"/>
      <c r="B96" s="28"/>
      <c r="C96" s="28"/>
      <c r="D96" s="28"/>
      <c r="E96" s="28"/>
      <c r="F96" s="28"/>
      <c r="G96" s="28"/>
      <c r="H96" s="28"/>
      <c r="I96" s="28"/>
      <c r="J96" s="28"/>
      <c r="K96" s="28"/>
      <c r="L96" s="28"/>
      <c r="M96" s="28"/>
      <c r="N96" s="28"/>
      <c r="O96" s="28"/>
      <c r="P96" s="28"/>
      <c r="Q96" s="28"/>
      <c r="R96" s="28"/>
      <c r="S96" s="28"/>
    </row>
    <row r="97" spans="1:19">
      <c r="A97" s="28"/>
      <c r="B97" s="28"/>
      <c r="C97" s="28"/>
      <c r="D97" s="28"/>
      <c r="E97" s="28"/>
      <c r="F97" s="28"/>
      <c r="G97" s="28"/>
      <c r="H97" s="28"/>
      <c r="I97" s="28"/>
      <c r="J97" s="28"/>
      <c r="K97" s="28"/>
      <c r="L97" s="28"/>
      <c r="M97" s="28"/>
      <c r="N97" s="28"/>
      <c r="O97" s="28"/>
      <c r="P97" s="28"/>
      <c r="Q97" s="28"/>
      <c r="R97" s="28"/>
      <c r="S97" s="28"/>
    </row>
    <row r="98" spans="1:19">
      <c r="A98" s="28"/>
      <c r="B98" s="28"/>
      <c r="C98" s="28"/>
      <c r="D98" s="28"/>
      <c r="E98" s="28"/>
      <c r="F98" s="28"/>
      <c r="G98" s="28"/>
      <c r="H98" s="28"/>
      <c r="I98" s="28"/>
      <c r="J98" s="28"/>
      <c r="K98" s="28"/>
      <c r="L98" s="28"/>
      <c r="M98" s="28"/>
      <c r="N98" s="28"/>
      <c r="O98" s="28"/>
      <c r="P98" s="28"/>
      <c r="Q98" s="28"/>
      <c r="R98" s="28"/>
      <c r="S98" s="28"/>
    </row>
    <row r="99" spans="1:19">
      <c r="A99" s="28"/>
      <c r="B99" s="28"/>
      <c r="C99" s="28"/>
      <c r="D99" s="28"/>
      <c r="E99" s="28"/>
      <c r="F99" s="28"/>
      <c r="G99" s="28"/>
      <c r="H99" s="28"/>
      <c r="I99" s="28"/>
      <c r="J99" s="28"/>
      <c r="K99" s="28"/>
      <c r="L99" s="28"/>
      <c r="M99" s="28"/>
      <c r="N99" s="28"/>
      <c r="O99" s="28"/>
      <c r="P99" s="28"/>
      <c r="Q99" s="28"/>
      <c r="R99" s="28"/>
      <c r="S99" s="28"/>
    </row>
    <row r="100" spans="1:19">
      <c r="A100" s="28"/>
      <c r="B100" s="28"/>
      <c r="C100" s="28"/>
      <c r="D100" s="28"/>
      <c r="E100" s="28"/>
      <c r="F100" s="28"/>
      <c r="G100" s="28"/>
      <c r="H100" s="28"/>
      <c r="I100" s="28"/>
      <c r="J100" s="28"/>
      <c r="K100" s="28"/>
      <c r="L100" s="28"/>
      <c r="M100" s="28"/>
      <c r="N100" s="28"/>
      <c r="O100" s="28"/>
      <c r="P100" s="28"/>
      <c r="Q100" s="28"/>
      <c r="R100" s="28"/>
      <c r="S100" s="28"/>
    </row>
    <row r="101" spans="1:19">
      <c r="A101" s="28"/>
      <c r="B101" s="28"/>
      <c r="C101" s="28"/>
      <c r="D101" s="28"/>
      <c r="E101" s="28"/>
      <c r="F101" s="28"/>
      <c r="G101" s="28"/>
      <c r="H101" s="28"/>
      <c r="I101" s="28"/>
      <c r="J101" s="28"/>
      <c r="K101" s="28"/>
      <c r="L101" s="28"/>
      <c r="M101" s="28"/>
      <c r="N101" s="28"/>
      <c r="O101" s="28"/>
      <c r="P101" s="28"/>
      <c r="Q101" s="28"/>
      <c r="R101" s="28"/>
      <c r="S101" s="28"/>
    </row>
    <row r="102" spans="1:19">
      <c r="A102" s="28"/>
      <c r="B102" s="28"/>
      <c r="C102" s="28"/>
      <c r="D102" s="28"/>
      <c r="E102" s="28"/>
      <c r="F102" s="28"/>
      <c r="G102" s="28"/>
      <c r="H102" s="28"/>
      <c r="I102" s="28"/>
      <c r="J102" s="28"/>
      <c r="K102" s="28"/>
      <c r="L102" s="28"/>
      <c r="M102" s="28"/>
      <c r="N102" s="28"/>
      <c r="O102" s="28"/>
      <c r="P102" s="28"/>
      <c r="Q102" s="28"/>
      <c r="R102" s="28"/>
      <c r="S102" s="28"/>
    </row>
    <row r="103" spans="1:19">
      <c r="A103" s="28"/>
      <c r="B103" s="28"/>
      <c r="C103" s="28"/>
      <c r="D103" s="28"/>
      <c r="E103" s="28"/>
      <c r="F103" s="28"/>
      <c r="G103" s="28"/>
      <c r="H103" s="28"/>
      <c r="I103" s="28"/>
      <c r="J103" s="28"/>
      <c r="K103" s="28"/>
      <c r="L103" s="28"/>
      <c r="M103" s="28"/>
      <c r="N103" s="28"/>
      <c r="O103" s="28"/>
      <c r="P103" s="28"/>
      <c r="Q103" s="28"/>
      <c r="R103" s="28"/>
      <c r="S103" s="28"/>
    </row>
    <row r="104" spans="1:19">
      <c r="A104" s="28"/>
      <c r="B104" s="28"/>
      <c r="C104" s="28"/>
      <c r="D104" s="28"/>
      <c r="E104" s="28"/>
      <c r="F104" s="28"/>
      <c r="G104" s="28"/>
      <c r="H104" s="28"/>
      <c r="I104" s="28"/>
      <c r="J104" s="28"/>
      <c r="K104" s="28"/>
      <c r="L104" s="28"/>
      <c r="M104" s="28"/>
      <c r="N104" s="28"/>
      <c r="O104" s="28"/>
      <c r="P104" s="28"/>
      <c r="Q104" s="28"/>
      <c r="R104" s="28"/>
      <c r="S104" s="28"/>
    </row>
    <row r="105" spans="1:19">
      <c r="A105" s="28"/>
      <c r="B105" s="28"/>
      <c r="C105" s="28"/>
      <c r="D105" s="28"/>
      <c r="E105" s="28"/>
      <c r="F105" s="28"/>
      <c r="G105" s="28"/>
      <c r="H105" s="28"/>
      <c r="I105" s="28"/>
      <c r="J105" s="28"/>
      <c r="K105" s="28"/>
      <c r="L105" s="28"/>
      <c r="M105" s="28"/>
      <c r="N105" s="28"/>
      <c r="O105" s="28"/>
      <c r="P105" s="28"/>
      <c r="Q105" s="28"/>
      <c r="R105" s="28"/>
      <c r="S105" s="28"/>
    </row>
    <row r="106" spans="1:19">
      <c r="A106" s="28"/>
      <c r="B106" s="28"/>
      <c r="C106" s="28"/>
      <c r="D106" s="28"/>
      <c r="E106" s="28"/>
      <c r="F106" s="28"/>
      <c r="G106" s="28"/>
      <c r="H106" s="28"/>
      <c r="I106" s="28"/>
      <c r="J106" s="28"/>
      <c r="K106" s="28"/>
      <c r="L106" s="28"/>
      <c r="M106" s="28"/>
      <c r="N106" s="28"/>
      <c r="O106" s="28"/>
      <c r="P106" s="28"/>
      <c r="Q106" s="28"/>
      <c r="R106" s="28"/>
      <c r="S106" s="28"/>
    </row>
    <row r="107" spans="1:19">
      <c r="A107" s="28"/>
      <c r="B107" s="28"/>
      <c r="C107" s="28"/>
      <c r="D107" s="28"/>
      <c r="E107" s="28"/>
      <c r="F107" s="28"/>
      <c r="G107" s="28"/>
      <c r="H107" s="28"/>
      <c r="I107" s="28"/>
      <c r="J107" s="28"/>
      <c r="K107" s="28"/>
      <c r="L107" s="28"/>
      <c r="M107" s="28"/>
      <c r="N107" s="28"/>
      <c r="O107" s="28"/>
      <c r="P107" s="28"/>
      <c r="Q107" s="28"/>
      <c r="R107" s="28"/>
      <c r="S107" s="28"/>
    </row>
    <row r="108" spans="1:19">
      <c r="A108" s="28"/>
      <c r="B108" s="28"/>
      <c r="C108" s="28"/>
      <c r="D108" s="28"/>
      <c r="E108" s="28"/>
      <c r="F108" s="28"/>
      <c r="G108" s="28"/>
      <c r="H108" s="28"/>
      <c r="I108" s="28"/>
      <c r="J108" s="28"/>
      <c r="K108" s="28"/>
      <c r="L108" s="28"/>
      <c r="M108" s="28"/>
      <c r="N108" s="28"/>
      <c r="O108" s="28"/>
      <c r="P108" s="28"/>
      <c r="Q108" s="28"/>
      <c r="R108" s="28"/>
      <c r="S108" s="28"/>
    </row>
    <row r="109" spans="1:19">
      <c r="A109" s="28"/>
      <c r="B109" s="28"/>
      <c r="C109" s="28"/>
      <c r="D109" s="28"/>
      <c r="E109" s="28"/>
      <c r="F109" s="28"/>
      <c r="G109" s="28"/>
      <c r="H109" s="28"/>
      <c r="I109" s="28"/>
      <c r="J109" s="28"/>
      <c r="K109" s="28"/>
      <c r="L109" s="28"/>
      <c r="M109" s="28"/>
      <c r="N109" s="28"/>
      <c r="O109" s="28"/>
      <c r="P109" s="28"/>
      <c r="Q109" s="28"/>
      <c r="R109" s="28"/>
      <c r="S109" s="28"/>
    </row>
    <row r="110" spans="1:19">
      <c r="A110" s="28"/>
      <c r="B110" s="28"/>
      <c r="C110" s="28"/>
      <c r="D110" s="28"/>
      <c r="E110" s="28"/>
      <c r="F110" s="28"/>
      <c r="G110" s="28"/>
      <c r="H110" s="28"/>
      <c r="I110" s="28"/>
      <c r="J110" s="28"/>
      <c r="K110" s="28"/>
      <c r="L110" s="28"/>
      <c r="M110" s="28"/>
      <c r="N110" s="28"/>
      <c r="O110" s="28"/>
      <c r="P110" s="28"/>
      <c r="Q110" s="28"/>
      <c r="R110" s="28"/>
      <c r="S110" s="28"/>
    </row>
    <row r="111" spans="1:19">
      <c r="A111" s="28"/>
      <c r="B111" s="28"/>
      <c r="C111" s="28"/>
      <c r="D111" s="28"/>
      <c r="E111" s="28"/>
      <c r="F111" s="28"/>
      <c r="G111" s="28"/>
      <c r="H111" s="28"/>
      <c r="I111" s="28"/>
      <c r="J111" s="28"/>
      <c r="K111" s="28"/>
      <c r="L111" s="28"/>
      <c r="M111" s="28"/>
      <c r="N111" s="28"/>
      <c r="O111" s="28"/>
      <c r="P111" s="28"/>
      <c r="Q111" s="28"/>
      <c r="R111" s="28"/>
      <c r="S111" s="28"/>
    </row>
    <row r="112" spans="1:19">
      <c r="A112" s="28"/>
      <c r="B112" s="28"/>
      <c r="C112" s="28"/>
      <c r="D112" s="28"/>
      <c r="E112" s="28"/>
      <c r="F112" s="28"/>
      <c r="G112" s="28"/>
      <c r="H112" s="28"/>
      <c r="I112" s="28"/>
      <c r="J112" s="28"/>
      <c r="K112" s="28"/>
      <c r="L112" s="28"/>
      <c r="M112" s="28"/>
      <c r="N112" s="28"/>
      <c r="O112" s="28"/>
      <c r="P112" s="28"/>
      <c r="Q112" s="28"/>
      <c r="R112" s="28"/>
      <c r="S112" s="28"/>
    </row>
    <row r="113" spans="1:19">
      <c r="A113" s="28"/>
      <c r="B113" s="28"/>
      <c r="C113" s="28"/>
      <c r="D113" s="28"/>
      <c r="E113" s="28"/>
      <c r="F113" s="28"/>
      <c r="G113" s="28"/>
      <c r="H113" s="28"/>
      <c r="I113" s="28"/>
      <c r="J113" s="28"/>
      <c r="K113" s="28"/>
      <c r="L113" s="28"/>
      <c r="M113" s="28"/>
      <c r="N113" s="28"/>
      <c r="O113" s="28"/>
      <c r="P113" s="28"/>
      <c r="Q113" s="28"/>
      <c r="R113" s="28"/>
      <c r="S113" s="28"/>
    </row>
    <row r="114" spans="1:19">
      <c r="A114" s="28"/>
      <c r="B114" s="28"/>
      <c r="C114" s="28"/>
      <c r="D114" s="28"/>
      <c r="E114" s="28"/>
      <c r="F114" s="28"/>
      <c r="G114" s="28"/>
      <c r="H114" s="28"/>
      <c r="I114" s="28"/>
      <c r="J114" s="28"/>
      <c r="K114" s="28"/>
      <c r="L114" s="28"/>
      <c r="M114" s="28"/>
      <c r="N114" s="28"/>
      <c r="O114" s="28"/>
      <c r="P114" s="28"/>
      <c r="Q114" s="28"/>
      <c r="R114" s="28"/>
      <c r="S114" s="28"/>
    </row>
    <row r="115" spans="1:19">
      <c r="A115" s="28"/>
      <c r="B115" s="28"/>
      <c r="C115" s="28"/>
      <c r="D115" s="28"/>
      <c r="E115" s="28"/>
      <c r="F115" s="28"/>
      <c r="G115" s="28"/>
      <c r="H115" s="28"/>
      <c r="I115" s="28"/>
      <c r="J115" s="28"/>
      <c r="K115" s="28"/>
      <c r="L115" s="28"/>
      <c r="M115" s="28"/>
      <c r="N115" s="28"/>
      <c r="O115" s="28"/>
      <c r="P115" s="28"/>
      <c r="Q115" s="28"/>
      <c r="R115" s="28"/>
      <c r="S115" s="28"/>
    </row>
    <row r="116" spans="1:19">
      <c r="A116" s="28"/>
      <c r="B116" s="28"/>
      <c r="C116" s="28"/>
      <c r="D116" s="28"/>
      <c r="E116" s="28"/>
      <c r="F116" s="28"/>
      <c r="G116" s="28"/>
      <c r="H116" s="28"/>
      <c r="I116" s="28"/>
      <c r="J116" s="28"/>
      <c r="K116" s="28"/>
      <c r="L116" s="28"/>
      <c r="M116" s="28"/>
      <c r="N116" s="28"/>
      <c r="O116" s="28"/>
      <c r="P116" s="28"/>
      <c r="Q116" s="28"/>
      <c r="R116" s="28"/>
      <c r="S116" s="28"/>
    </row>
    <row r="117" spans="1:19">
      <c r="A117" s="28"/>
      <c r="B117" s="28"/>
      <c r="C117" s="28"/>
      <c r="D117" s="28"/>
      <c r="E117" s="28"/>
      <c r="F117" s="28"/>
      <c r="G117" s="28"/>
      <c r="H117" s="28"/>
      <c r="I117" s="28"/>
      <c r="J117" s="28"/>
      <c r="K117" s="28"/>
      <c r="L117" s="28"/>
      <c r="M117" s="28"/>
      <c r="N117" s="28"/>
      <c r="O117" s="28"/>
      <c r="P117" s="28"/>
      <c r="Q117" s="28"/>
      <c r="R117" s="28"/>
      <c r="S117" s="28"/>
    </row>
    <row r="118" spans="1:19">
      <c r="A118" s="28"/>
      <c r="B118" s="28"/>
      <c r="C118" s="28"/>
      <c r="D118" s="28"/>
      <c r="E118" s="28"/>
      <c r="F118" s="28"/>
      <c r="G118" s="28"/>
      <c r="H118" s="28"/>
      <c r="I118" s="28"/>
      <c r="J118" s="28"/>
      <c r="K118" s="28"/>
      <c r="L118" s="28"/>
      <c r="M118" s="28"/>
      <c r="N118" s="28"/>
      <c r="O118" s="28"/>
      <c r="P118" s="28"/>
      <c r="Q118" s="28"/>
      <c r="R118" s="28"/>
      <c r="S118" s="28"/>
    </row>
    <row r="119" spans="1:19">
      <c r="A119" s="28"/>
      <c r="B119" s="28"/>
      <c r="C119" s="28"/>
      <c r="D119" s="28"/>
      <c r="E119" s="28"/>
      <c r="F119" s="28"/>
      <c r="G119" s="28"/>
      <c r="H119" s="28"/>
      <c r="I119" s="28"/>
      <c r="J119" s="28"/>
      <c r="K119" s="28"/>
      <c r="L119" s="28"/>
      <c r="M119" s="28"/>
      <c r="N119" s="28"/>
      <c r="O119" s="28"/>
      <c r="P119" s="28"/>
      <c r="Q119" s="28"/>
      <c r="R119" s="28"/>
      <c r="S119" s="28"/>
    </row>
    <row r="120" spans="1:19">
      <c r="A120" s="28"/>
      <c r="B120" s="28"/>
      <c r="C120" s="28"/>
      <c r="D120" s="28"/>
      <c r="E120" s="28"/>
      <c r="F120" s="28"/>
      <c r="G120" s="28"/>
      <c r="H120" s="28"/>
      <c r="I120" s="28"/>
      <c r="J120" s="28"/>
      <c r="K120" s="28"/>
      <c r="L120" s="28"/>
      <c r="M120" s="28"/>
      <c r="N120" s="28"/>
      <c r="O120" s="28"/>
      <c r="P120" s="28"/>
      <c r="Q120" s="28"/>
      <c r="R120" s="28"/>
      <c r="S120" s="28"/>
    </row>
    <row r="121" spans="1:19">
      <c r="A121" s="28"/>
      <c r="B121" s="28"/>
      <c r="C121" s="28"/>
      <c r="D121" s="28"/>
      <c r="E121" s="28"/>
      <c r="F121" s="28"/>
      <c r="G121" s="28"/>
      <c r="H121" s="28"/>
      <c r="I121" s="28"/>
      <c r="J121" s="28"/>
      <c r="K121" s="28"/>
      <c r="L121" s="28"/>
      <c r="M121" s="28"/>
      <c r="N121" s="28"/>
      <c r="O121" s="28"/>
      <c r="P121" s="28"/>
      <c r="Q121" s="28"/>
      <c r="R121" s="28"/>
      <c r="S121" s="28"/>
    </row>
    <row r="122" spans="1:19">
      <c r="A122" s="28"/>
      <c r="B122" s="28"/>
      <c r="C122" s="28"/>
      <c r="D122" s="28"/>
      <c r="E122" s="28"/>
      <c r="F122" s="28"/>
      <c r="G122" s="28"/>
      <c r="H122" s="28"/>
      <c r="I122" s="28"/>
      <c r="J122" s="28"/>
      <c r="K122" s="28"/>
      <c r="L122" s="28"/>
      <c r="M122" s="28"/>
      <c r="N122" s="28"/>
      <c r="O122" s="28"/>
      <c r="P122" s="28"/>
      <c r="Q122" s="28"/>
      <c r="R122" s="28"/>
      <c r="S122" s="28"/>
    </row>
    <row r="123" spans="1:19">
      <c r="A123" s="28"/>
      <c r="B123" s="28"/>
      <c r="C123" s="28"/>
      <c r="D123" s="28"/>
      <c r="E123" s="28"/>
      <c r="F123" s="28"/>
      <c r="G123" s="28"/>
      <c r="H123" s="28"/>
      <c r="I123" s="28"/>
      <c r="J123" s="28"/>
      <c r="K123" s="28"/>
      <c r="L123" s="28"/>
      <c r="M123" s="28"/>
      <c r="N123" s="28"/>
      <c r="O123" s="28"/>
      <c r="P123" s="28"/>
      <c r="Q123" s="28"/>
      <c r="R123" s="28"/>
      <c r="S123" s="28"/>
    </row>
    <row r="124" spans="1:19">
      <c r="A124" s="28"/>
      <c r="B124" s="28"/>
      <c r="C124" s="28"/>
      <c r="D124" s="28"/>
      <c r="E124" s="28"/>
      <c r="F124" s="28"/>
      <c r="G124" s="28"/>
      <c r="H124" s="28"/>
      <c r="I124" s="28"/>
      <c r="J124" s="28"/>
      <c r="K124" s="28"/>
      <c r="L124" s="28"/>
      <c r="M124" s="28"/>
      <c r="N124" s="28"/>
      <c r="O124" s="28"/>
      <c r="P124" s="28"/>
      <c r="Q124" s="28"/>
      <c r="R124" s="28"/>
      <c r="S124" s="28"/>
    </row>
    <row r="125" spans="1:19">
      <c r="A125" s="28"/>
      <c r="B125" s="28"/>
      <c r="C125" s="28"/>
      <c r="D125" s="28"/>
      <c r="E125" s="28"/>
      <c r="F125" s="28"/>
      <c r="G125" s="28"/>
      <c r="H125" s="28"/>
      <c r="I125" s="28"/>
      <c r="J125" s="28"/>
      <c r="K125" s="28"/>
      <c r="L125" s="28"/>
      <c r="M125" s="28"/>
      <c r="N125" s="28"/>
      <c r="O125" s="28"/>
      <c r="P125" s="28"/>
      <c r="Q125" s="28"/>
      <c r="R125" s="28"/>
      <c r="S125" s="28"/>
    </row>
    <row r="126" spans="1:19">
      <c r="A126" s="28"/>
      <c r="B126" s="28"/>
      <c r="C126" s="28"/>
      <c r="D126" s="28"/>
      <c r="E126" s="28"/>
      <c r="F126" s="28"/>
      <c r="G126" s="28"/>
      <c r="H126" s="28"/>
      <c r="I126" s="28"/>
      <c r="J126" s="28"/>
      <c r="K126" s="28"/>
      <c r="L126" s="28"/>
      <c r="M126" s="28"/>
      <c r="N126" s="28"/>
      <c r="O126" s="28"/>
      <c r="P126" s="28"/>
      <c r="Q126" s="28"/>
      <c r="R126" s="28"/>
      <c r="S126" s="28"/>
    </row>
    <row r="127" spans="1:19">
      <c r="A127" s="28"/>
      <c r="B127" s="28"/>
      <c r="C127" s="28"/>
      <c r="D127" s="28"/>
      <c r="E127" s="28"/>
      <c r="F127" s="28"/>
      <c r="G127" s="28"/>
      <c r="H127" s="28"/>
      <c r="I127" s="28"/>
      <c r="J127" s="28"/>
      <c r="K127" s="28"/>
      <c r="L127" s="28"/>
      <c r="M127" s="28"/>
      <c r="N127" s="28"/>
      <c r="O127" s="28"/>
      <c r="P127" s="28"/>
      <c r="Q127" s="28"/>
      <c r="R127" s="28"/>
      <c r="S127" s="28"/>
    </row>
    <row r="128" spans="1:19">
      <c r="A128" s="28"/>
      <c r="B128" s="28"/>
      <c r="C128" s="28"/>
      <c r="D128" s="28"/>
      <c r="E128" s="28"/>
      <c r="F128" s="28"/>
      <c r="G128" s="28"/>
      <c r="H128" s="28"/>
      <c r="I128" s="28"/>
      <c r="J128" s="28"/>
      <c r="K128" s="28"/>
      <c r="L128" s="28"/>
      <c r="M128" s="28"/>
      <c r="N128" s="28"/>
      <c r="O128" s="28"/>
      <c r="P128" s="28"/>
      <c r="Q128" s="28"/>
      <c r="R128" s="28"/>
      <c r="S128" s="28"/>
    </row>
    <row r="129" spans="1:19">
      <c r="A129" s="28"/>
      <c r="B129" s="28"/>
      <c r="C129" s="28"/>
      <c r="D129" s="28"/>
      <c r="E129" s="28"/>
      <c r="F129" s="28"/>
      <c r="G129" s="28"/>
      <c r="H129" s="28"/>
      <c r="I129" s="28"/>
      <c r="J129" s="28"/>
      <c r="K129" s="28"/>
      <c r="L129" s="28"/>
      <c r="M129" s="28"/>
      <c r="N129" s="28"/>
      <c r="O129" s="28"/>
      <c r="P129" s="28"/>
      <c r="Q129" s="28"/>
      <c r="R129" s="28"/>
      <c r="S129" s="28"/>
    </row>
    <row r="130" spans="1:19">
      <c r="A130" s="28"/>
      <c r="B130" s="28"/>
      <c r="C130" s="28"/>
      <c r="D130" s="28"/>
      <c r="E130" s="28"/>
      <c r="F130" s="28"/>
      <c r="G130" s="28"/>
      <c r="H130" s="28"/>
      <c r="I130" s="28"/>
      <c r="J130" s="28"/>
      <c r="K130" s="28"/>
      <c r="L130" s="28"/>
      <c r="M130" s="28"/>
      <c r="N130" s="28"/>
      <c r="O130" s="28"/>
      <c r="P130" s="28"/>
      <c r="Q130" s="28"/>
      <c r="R130" s="28"/>
      <c r="S130" s="28"/>
    </row>
    <row r="131" spans="1:19">
      <c r="A131" s="28"/>
      <c r="B131" s="28"/>
      <c r="C131" s="28"/>
      <c r="D131" s="28"/>
      <c r="E131" s="28"/>
      <c r="F131" s="28"/>
      <c r="G131" s="28"/>
      <c r="H131" s="28"/>
      <c r="I131" s="28"/>
      <c r="J131" s="28"/>
      <c r="K131" s="28"/>
      <c r="L131" s="28"/>
      <c r="M131" s="28"/>
      <c r="N131" s="28"/>
      <c r="O131" s="28"/>
      <c r="P131" s="28"/>
      <c r="Q131" s="28"/>
      <c r="R131" s="28"/>
      <c r="S131" s="28"/>
    </row>
    <row r="132" spans="1:19">
      <c r="A132" s="28"/>
      <c r="B132" s="28"/>
      <c r="C132" s="28"/>
      <c r="D132" s="28"/>
      <c r="E132" s="28"/>
      <c r="F132" s="28"/>
      <c r="G132" s="28"/>
      <c r="H132" s="28"/>
      <c r="I132" s="28"/>
      <c r="J132" s="28"/>
      <c r="K132" s="28"/>
      <c r="L132" s="28"/>
      <c r="M132" s="28"/>
      <c r="N132" s="28"/>
      <c r="O132" s="28"/>
      <c r="P132" s="28"/>
      <c r="Q132" s="28"/>
      <c r="R132" s="28"/>
      <c r="S132" s="28"/>
    </row>
    <row r="133" spans="1:19">
      <c r="A133" s="28"/>
      <c r="B133" s="28"/>
      <c r="C133" s="28"/>
      <c r="D133" s="28"/>
      <c r="E133" s="28"/>
      <c r="F133" s="28"/>
      <c r="G133" s="28"/>
      <c r="H133" s="28"/>
      <c r="I133" s="28"/>
      <c r="J133" s="28"/>
      <c r="K133" s="28"/>
      <c r="L133" s="28"/>
      <c r="M133" s="28"/>
      <c r="N133" s="28"/>
      <c r="O133" s="28"/>
      <c r="P133" s="28"/>
      <c r="Q133" s="28"/>
      <c r="R133" s="28"/>
      <c r="S133" s="28"/>
    </row>
    <row r="134" spans="1:19">
      <c r="A134" s="28"/>
      <c r="B134" s="28"/>
      <c r="C134" s="28"/>
      <c r="D134" s="28"/>
      <c r="E134" s="28"/>
      <c r="F134" s="28"/>
      <c r="G134" s="28"/>
      <c r="H134" s="28"/>
      <c r="I134" s="28"/>
      <c r="J134" s="28"/>
      <c r="K134" s="28"/>
      <c r="L134" s="28"/>
      <c r="M134" s="28"/>
      <c r="N134" s="28"/>
      <c r="O134" s="28"/>
      <c r="P134" s="28"/>
      <c r="Q134" s="28"/>
      <c r="R134" s="28"/>
      <c r="S134" s="28"/>
    </row>
    <row r="135" spans="1:19">
      <c r="A135" s="28"/>
      <c r="B135" s="28"/>
      <c r="C135" s="28"/>
      <c r="D135" s="28"/>
      <c r="E135" s="28"/>
      <c r="F135" s="28"/>
      <c r="G135" s="28"/>
      <c r="H135" s="28"/>
      <c r="I135" s="28"/>
      <c r="J135" s="28"/>
      <c r="K135" s="28"/>
      <c r="L135" s="28"/>
      <c r="M135" s="28"/>
      <c r="N135" s="28"/>
      <c r="O135" s="28"/>
      <c r="P135" s="28"/>
      <c r="Q135" s="28"/>
      <c r="R135" s="28"/>
      <c r="S135" s="28"/>
    </row>
    <row r="136" spans="1:19">
      <c r="A136" s="28"/>
      <c r="B136" s="28"/>
      <c r="C136" s="28"/>
      <c r="D136" s="28"/>
      <c r="E136" s="28"/>
      <c r="F136" s="28"/>
      <c r="G136" s="28"/>
      <c r="H136" s="28"/>
      <c r="I136" s="28"/>
      <c r="J136" s="28"/>
      <c r="K136" s="28"/>
      <c r="L136" s="28"/>
      <c r="M136" s="28"/>
      <c r="N136" s="28"/>
      <c r="O136" s="28"/>
      <c r="P136" s="28"/>
      <c r="Q136" s="28"/>
      <c r="R136" s="28"/>
      <c r="S136" s="28"/>
    </row>
    <row r="137" spans="1:19">
      <c r="A137" s="28"/>
      <c r="B137" s="28"/>
      <c r="C137" s="28"/>
      <c r="D137" s="28"/>
      <c r="E137" s="28"/>
      <c r="F137" s="28"/>
      <c r="G137" s="28"/>
      <c r="H137" s="28"/>
      <c r="I137" s="28"/>
      <c r="J137" s="28"/>
      <c r="K137" s="28"/>
      <c r="L137" s="28"/>
      <c r="M137" s="28"/>
      <c r="N137" s="28"/>
      <c r="O137" s="28"/>
      <c r="P137" s="28"/>
      <c r="Q137" s="28"/>
      <c r="R137" s="28"/>
      <c r="S137" s="28"/>
    </row>
    <row r="138" spans="1:19">
      <c r="A138" s="28"/>
      <c r="B138" s="28"/>
      <c r="C138" s="28"/>
      <c r="D138" s="28"/>
      <c r="E138" s="28"/>
      <c r="F138" s="28"/>
      <c r="G138" s="28"/>
      <c r="H138" s="28"/>
      <c r="I138" s="28"/>
      <c r="J138" s="28"/>
      <c r="K138" s="28"/>
      <c r="L138" s="28"/>
      <c r="M138" s="28"/>
      <c r="N138" s="28"/>
      <c r="O138" s="28"/>
      <c r="P138" s="28"/>
      <c r="Q138" s="28"/>
      <c r="R138" s="28"/>
      <c r="S138" s="28"/>
    </row>
    <row r="139" spans="1:19">
      <c r="A139" s="28"/>
      <c r="B139" s="28"/>
      <c r="C139" s="28"/>
      <c r="D139" s="28"/>
      <c r="E139" s="28"/>
      <c r="F139" s="28"/>
      <c r="G139" s="28"/>
      <c r="H139" s="28"/>
      <c r="I139" s="28"/>
      <c r="J139" s="28"/>
      <c r="K139" s="28"/>
      <c r="L139" s="28"/>
      <c r="M139" s="28"/>
      <c r="N139" s="28"/>
      <c r="O139" s="28"/>
      <c r="P139" s="28"/>
      <c r="Q139" s="28"/>
      <c r="R139" s="28"/>
      <c r="S139" s="28"/>
    </row>
    <row r="140" spans="1:19">
      <c r="A140" s="28"/>
      <c r="B140" s="28"/>
      <c r="C140" s="28"/>
      <c r="D140" s="28"/>
      <c r="E140" s="28"/>
      <c r="F140" s="28"/>
      <c r="G140" s="28"/>
      <c r="H140" s="28"/>
      <c r="I140" s="28"/>
      <c r="J140" s="28"/>
      <c r="K140" s="28"/>
      <c r="L140" s="28"/>
      <c r="M140" s="28"/>
      <c r="N140" s="28"/>
      <c r="O140" s="28"/>
      <c r="P140" s="28"/>
      <c r="Q140" s="28"/>
      <c r="R140" s="28"/>
      <c r="S140" s="28"/>
    </row>
    <row r="141" spans="1:19">
      <c r="A141" s="28"/>
      <c r="B141" s="28"/>
      <c r="C141" s="28"/>
      <c r="D141" s="28"/>
      <c r="E141" s="28"/>
      <c r="F141" s="28"/>
      <c r="G141" s="28"/>
      <c r="H141" s="28"/>
      <c r="I141" s="28"/>
      <c r="J141" s="28"/>
      <c r="K141" s="28"/>
      <c r="L141" s="28"/>
      <c r="M141" s="28"/>
      <c r="N141" s="28"/>
      <c r="O141" s="28"/>
      <c r="P141" s="28"/>
      <c r="Q141" s="28"/>
      <c r="R141" s="28"/>
      <c r="S141" s="28"/>
    </row>
    <row r="142" spans="1:19">
      <c r="A142" s="28"/>
      <c r="B142" s="28"/>
      <c r="C142" s="28"/>
      <c r="D142" s="28"/>
      <c r="E142" s="28"/>
      <c r="F142" s="28"/>
      <c r="G142" s="28"/>
      <c r="H142" s="28"/>
      <c r="I142" s="28"/>
      <c r="J142" s="28"/>
      <c r="K142" s="28"/>
      <c r="L142" s="28"/>
      <c r="M142" s="28"/>
      <c r="N142" s="28"/>
      <c r="O142" s="28"/>
      <c r="P142" s="28"/>
      <c r="Q142" s="28"/>
      <c r="R142" s="28"/>
      <c r="S142" s="28"/>
    </row>
    <row r="143" spans="1:19">
      <c r="A143" s="28"/>
      <c r="B143" s="28"/>
      <c r="C143" s="28"/>
      <c r="D143" s="28"/>
      <c r="E143" s="28"/>
      <c r="F143" s="28"/>
      <c r="G143" s="28"/>
      <c r="H143" s="28"/>
      <c r="I143" s="28"/>
      <c r="J143" s="28"/>
      <c r="K143" s="28"/>
      <c r="L143" s="28"/>
      <c r="M143" s="28"/>
      <c r="N143" s="28"/>
      <c r="O143" s="28"/>
      <c r="P143" s="28"/>
      <c r="Q143" s="28"/>
      <c r="R143" s="28"/>
      <c r="S143" s="28"/>
    </row>
    <row r="144" spans="1:19">
      <c r="A144" s="28"/>
      <c r="B144" s="28"/>
      <c r="C144" s="28"/>
      <c r="D144" s="28"/>
      <c r="E144" s="28"/>
      <c r="F144" s="28"/>
      <c r="G144" s="28"/>
      <c r="H144" s="28"/>
      <c r="I144" s="28"/>
      <c r="J144" s="28"/>
      <c r="K144" s="28"/>
      <c r="L144" s="28"/>
      <c r="M144" s="28"/>
      <c r="N144" s="28"/>
      <c r="O144" s="28"/>
      <c r="P144" s="28"/>
      <c r="Q144" s="28"/>
      <c r="R144" s="28"/>
      <c r="S144" s="28"/>
    </row>
    <row r="145" spans="1:19">
      <c r="A145" s="28"/>
      <c r="B145" s="28"/>
      <c r="C145" s="28"/>
      <c r="D145" s="28"/>
      <c r="E145" s="28"/>
      <c r="F145" s="28"/>
      <c r="G145" s="28"/>
      <c r="H145" s="28"/>
      <c r="I145" s="28"/>
      <c r="J145" s="28"/>
      <c r="K145" s="28"/>
      <c r="L145" s="28"/>
      <c r="M145" s="28"/>
      <c r="N145" s="28"/>
      <c r="O145" s="28"/>
      <c r="P145" s="28"/>
      <c r="Q145" s="28"/>
      <c r="R145" s="28"/>
      <c r="S145" s="28"/>
    </row>
    <row r="146" spans="1:19">
      <c r="A146" s="28"/>
      <c r="B146" s="28"/>
      <c r="C146" s="28"/>
      <c r="D146" s="28"/>
      <c r="E146" s="28"/>
      <c r="F146" s="28"/>
      <c r="G146" s="28"/>
      <c r="H146" s="28"/>
      <c r="I146" s="28"/>
      <c r="J146" s="28"/>
      <c r="K146" s="28"/>
      <c r="L146" s="28"/>
      <c r="M146" s="28"/>
      <c r="N146" s="28"/>
      <c r="O146" s="28"/>
      <c r="P146" s="28"/>
      <c r="Q146" s="28"/>
      <c r="R146" s="28"/>
      <c r="S146" s="28"/>
    </row>
    <row r="147" spans="1:19">
      <c r="A147" s="28"/>
      <c r="B147" s="28"/>
      <c r="C147" s="28"/>
      <c r="D147" s="28"/>
      <c r="E147" s="28"/>
      <c r="F147" s="28"/>
      <c r="G147" s="28"/>
      <c r="H147" s="28"/>
      <c r="I147" s="28"/>
      <c r="J147" s="28"/>
      <c r="K147" s="28"/>
      <c r="L147" s="28"/>
      <c r="M147" s="28"/>
      <c r="N147" s="28"/>
      <c r="O147" s="28"/>
      <c r="P147" s="28"/>
      <c r="Q147" s="28"/>
      <c r="R147" s="28"/>
      <c r="S147" s="28"/>
    </row>
    <row r="148" spans="1:19">
      <c r="A148" s="28"/>
      <c r="B148" s="28"/>
      <c r="C148" s="28"/>
      <c r="D148" s="28"/>
      <c r="E148" s="28"/>
      <c r="F148" s="28"/>
      <c r="G148" s="28"/>
      <c r="H148" s="28"/>
      <c r="I148" s="28"/>
      <c r="J148" s="28"/>
      <c r="K148" s="28"/>
      <c r="L148" s="28"/>
      <c r="M148" s="28"/>
      <c r="N148" s="28"/>
      <c r="O148" s="28"/>
      <c r="P148" s="28"/>
      <c r="Q148" s="28"/>
      <c r="R148" s="28"/>
      <c r="S148" s="28"/>
    </row>
    <row r="149" spans="1:19">
      <c r="A149" s="28"/>
      <c r="B149" s="28"/>
      <c r="C149" s="28"/>
      <c r="D149" s="28"/>
      <c r="E149" s="28"/>
      <c r="F149" s="28"/>
      <c r="G149" s="28"/>
      <c r="H149" s="28"/>
      <c r="I149" s="28"/>
      <c r="J149" s="28"/>
      <c r="K149" s="28"/>
      <c r="L149" s="28"/>
      <c r="M149" s="28"/>
      <c r="N149" s="28"/>
      <c r="O149" s="28"/>
      <c r="P149" s="28"/>
      <c r="Q149" s="28"/>
      <c r="R149" s="28"/>
      <c r="S149" s="28"/>
    </row>
    <row r="150" spans="1:19">
      <c r="A150" s="28"/>
      <c r="B150" s="28"/>
      <c r="C150" s="28"/>
      <c r="D150" s="28"/>
      <c r="E150" s="28"/>
      <c r="F150" s="28"/>
      <c r="G150" s="28"/>
      <c r="H150" s="28"/>
      <c r="I150" s="28"/>
      <c r="J150" s="28"/>
      <c r="K150" s="28"/>
      <c r="L150" s="28"/>
      <c r="M150" s="28"/>
      <c r="N150" s="28"/>
      <c r="O150" s="28"/>
      <c r="P150" s="28"/>
      <c r="Q150" s="28"/>
      <c r="R150" s="28"/>
      <c r="S150" s="28"/>
    </row>
    <row r="151" spans="1:19">
      <c r="A151" s="28"/>
      <c r="B151" s="28"/>
      <c r="C151" s="28"/>
      <c r="D151" s="28"/>
      <c r="E151" s="28"/>
      <c r="F151" s="28"/>
      <c r="G151" s="28"/>
      <c r="H151" s="28"/>
      <c r="I151" s="28"/>
      <c r="J151" s="28"/>
      <c r="K151" s="28"/>
      <c r="L151" s="28"/>
      <c r="M151" s="28"/>
      <c r="N151" s="28"/>
      <c r="O151" s="28"/>
      <c r="P151" s="28"/>
      <c r="Q151" s="28"/>
      <c r="R151" s="28"/>
      <c r="S151" s="28"/>
    </row>
    <row r="152" spans="1:19">
      <c r="A152" s="28"/>
      <c r="B152" s="28"/>
      <c r="C152" s="28"/>
      <c r="D152" s="28"/>
      <c r="E152" s="28"/>
      <c r="F152" s="28"/>
      <c r="G152" s="28"/>
      <c r="H152" s="28"/>
      <c r="I152" s="28"/>
      <c r="J152" s="28"/>
      <c r="K152" s="28"/>
      <c r="L152" s="28"/>
      <c r="M152" s="28"/>
      <c r="N152" s="28"/>
      <c r="O152" s="28"/>
      <c r="P152" s="28"/>
      <c r="Q152" s="28"/>
      <c r="R152" s="28"/>
      <c r="S152" s="28"/>
    </row>
    <row r="153" spans="1:19">
      <c r="A153" s="28"/>
      <c r="B153" s="28"/>
      <c r="C153" s="28"/>
      <c r="D153" s="28"/>
      <c r="E153" s="28"/>
      <c r="F153" s="28"/>
      <c r="G153" s="28"/>
      <c r="H153" s="28"/>
      <c r="I153" s="28"/>
      <c r="J153" s="28"/>
      <c r="K153" s="28"/>
      <c r="L153" s="28"/>
      <c r="M153" s="28"/>
      <c r="N153" s="28"/>
      <c r="O153" s="28"/>
      <c r="P153" s="28"/>
      <c r="Q153" s="28"/>
      <c r="R153" s="28"/>
      <c r="S153" s="28"/>
    </row>
    <row r="154" spans="1:19">
      <c r="A154" s="28"/>
      <c r="B154" s="28"/>
      <c r="C154" s="28"/>
      <c r="D154" s="28"/>
      <c r="E154" s="28"/>
      <c r="F154" s="28"/>
      <c r="G154" s="28"/>
      <c r="H154" s="28"/>
      <c r="I154" s="28"/>
      <c r="J154" s="28"/>
      <c r="K154" s="28"/>
      <c r="L154" s="28"/>
      <c r="M154" s="28"/>
      <c r="N154" s="28"/>
      <c r="O154" s="28"/>
      <c r="P154" s="28"/>
      <c r="Q154" s="28"/>
      <c r="R154" s="28"/>
      <c r="S154" s="28"/>
    </row>
    <row r="155" spans="1:19">
      <c r="A155" s="28"/>
      <c r="B155" s="28"/>
      <c r="C155" s="28"/>
      <c r="D155" s="28"/>
      <c r="E155" s="28"/>
      <c r="F155" s="28"/>
      <c r="G155" s="28"/>
      <c r="H155" s="28"/>
      <c r="I155" s="28"/>
      <c r="J155" s="28"/>
      <c r="K155" s="28"/>
      <c r="L155" s="28"/>
      <c r="M155" s="28"/>
      <c r="N155" s="28"/>
      <c r="O155" s="28"/>
      <c r="P155" s="28"/>
      <c r="Q155" s="28"/>
      <c r="R155" s="28"/>
      <c r="S155" s="28"/>
    </row>
    <row r="156" spans="1:19">
      <c r="A156" s="28"/>
      <c r="B156" s="28"/>
      <c r="C156" s="28"/>
      <c r="D156" s="28"/>
      <c r="E156" s="28"/>
      <c r="F156" s="28"/>
      <c r="G156" s="28"/>
      <c r="H156" s="28"/>
      <c r="I156" s="28"/>
      <c r="J156" s="28"/>
      <c r="K156" s="28"/>
      <c r="L156" s="28"/>
      <c r="M156" s="28"/>
      <c r="N156" s="28"/>
      <c r="O156" s="28"/>
      <c r="P156" s="28"/>
      <c r="Q156" s="28"/>
      <c r="R156" s="28"/>
      <c r="S156" s="28"/>
    </row>
    <row r="157" spans="1:19">
      <c r="A157" s="28"/>
      <c r="B157" s="28"/>
      <c r="C157" s="28"/>
      <c r="D157" s="28"/>
      <c r="E157" s="28"/>
      <c r="F157" s="28"/>
      <c r="G157" s="28"/>
      <c r="H157" s="28"/>
      <c r="I157" s="28"/>
      <c r="J157" s="28"/>
      <c r="K157" s="28"/>
      <c r="L157" s="28"/>
      <c r="M157" s="28"/>
      <c r="N157" s="28"/>
      <c r="O157" s="28"/>
      <c r="P157" s="28"/>
      <c r="Q157" s="28"/>
      <c r="R157" s="28"/>
      <c r="S157" s="28"/>
    </row>
    <row r="158" spans="1:19">
      <c r="A158" s="28"/>
      <c r="B158" s="28"/>
      <c r="C158" s="28"/>
      <c r="D158" s="28"/>
      <c r="E158" s="28"/>
      <c r="F158" s="28"/>
      <c r="G158" s="28"/>
      <c r="H158" s="28"/>
      <c r="I158" s="28"/>
      <c r="J158" s="28"/>
      <c r="K158" s="28"/>
      <c r="L158" s="28"/>
      <c r="M158" s="28"/>
      <c r="N158" s="28"/>
      <c r="O158" s="28"/>
      <c r="P158" s="28"/>
      <c r="Q158" s="28"/>
      <c r="R158" s="28"/>
      <c r="S158" s="28"/>
    </row>
    <row r="159" spans="1:19">
      <c r="A159" s="28"/>
      <c r="B159" s="28"/>
      <c r="C159" s="28"/>
      <c r="D159" s="28"/>
      <c r="E159" s="28"/>
      <c r="F159" s="28"/>
      <c r="G159" s="28"/>
      <c r="H159" s="28"/>
      <c r="I159" s="28"/>
      <c r="J159" s="28"/>
      <c r="K159" s="28"/>
      <c r="L159" s="28"/>
      <c r="M159" s="28"/>
      <c r="N159" s="28"/>
      <c r="O159" s="28"/>
      <c r="P159" s="28"/>
      <c r="Q159" s="28"/>
      <c r="R159" s="28"/>
      <c r="S159" s="28"/>
    </row>
    <row r="160" spans="1:19">
      <c r="A160" s="28"/>
      <c r="B160" s="28"/>
      <c r="C160" s="28"/>
      <c r="D160" s="28"/>
      <c r="E160" s="28"/>
      <c r="F160" s="28"/>
      <c r="G160" s="28"/>
      <c r="H160" s="28"/>
      <c r="I160" s="28"/>
      <c r="J160" s="28"/>
      <c r="K160" s="28"/>
      <c r="L160" s="28"/>
      <c r="M160" s="28"/>
      <c r="N160" s="28"/>
      <c r="O160" s="28"/>
      <c r="P160" s="28"/>
      <c r="Q160" s="28"/>
      <c r="R160" s="28"/>
      <c r="S160" s="28"/>
    </row>
    <row r="161" spans="1:19">
      <c r="A161" s="28"/>
      <c r="B161" s="28"/>
      <c r="C161" s="28"/>
      <c r="D161" s="28"/>
      <c r="E161" s="28"/>
      <c r="F161" s="28"/>
      <c r="G161" s="28"/>
      <c r="H161" s="28"/>
      <c r="I161" s="28"/>
      <c r="J161" s="28"/>
      <c r="K161" s="28"/>
      <c r="L161" s="28"/>
      <c r="M161" s="28"/>
      <c r="N161" s="28"/>
      <c r="O161" s="28"/>
      <c r="P161" s="28"/>
      <c r="Q161" s="28"/>
      <c r="R161" s="28"/>
      <c r="S161" s="28"/>
    </row>
    <row r="162" spans="1:19">
      <c r="A162" s="28"/>
      <c r="B162" s="28"/>
      <c r="C162" s="28"/>
      <c r="D162" s="28"/>
      <c r="E162" s="28"/>
      <c r="F162" s="28"/>
      <c r="G162" s="28"/>
      <c r="H162" s="28"/>
      <c r="I162" s="28"/>
      <c r="J162" s="28"/>
      <c r="K162" s="28"/>
      <c r="L162" s="28"/>
      <c r="M162" s="28"/>
      <c r="N162" s="28"/>
      <c r="O162" s="28"/>
      <c r="P162" s="28"/>
      <c r="Q162" s="28"/>
      <c r="R162" s="28"/>
      <c r="S162" s="28"/>
    </row>
    <row r="163" spans="1:19">
      <c r="A163" s="28"/>
      <c r="B163" s="28"/>
      <c r="C163" s="28"/>
      <c r="D163" s="28"/>
      <c r="E163" s="28"/>
      <c r="F163" s="28"/>
      <c r="G163" s="28"/>
      <c r="H163" s="28"/>
      <c r="I163" s="28"/>
      <c r="J163" s="28"/>
      <c r="K163" s="28"/>
      <c r="L163" s="28"/>
      <c r="M163" s="28"/>
      <c r="N163" s="28"/>
      <c r="O163" s="28"/>
      <c r="P163" s="28"/>
      <c r="Q163" s="28"/>
      <c r="R163" s="28"/>
      <c r="S163" s="28"/>
    </row>
    <row r="164" spans="1:19">
      <c r="A164" s="28"/>
      <c r="B164" s="28"/>
      <c r="C164" s="28"/>
      <c r="D164" s="28"/>
      <c r="E164" s="28"/>
      <c r="F164" s="28"/>
      <c r="G164" s="28"/>
      <c r="H164" s="28"/>
      <c r="I164" s="28"/>
      <c r="J164" s="28"/>
      <c r="K164" s="28"/>
      <c r="L164" s="28"/>
      <c r="M164" s="28"/>
      <c r="N164" s="28"/>
      <c r="O164" s="28"/>
      <c r="P164" s="28"/>
      <c r="Q164" s="28"/>
      <c r="R164" s="28"/>
      <c r="S164" s="28"/>
    </row>
    <row r="165" spans="1:19">
      <c r="A165" s="28"/>
      <c r="B165" s="28"/>
      <c r="C165" s="28"/>
      <c r="D165" s="28"/>
      <c r="E165" s="28"/>
      <c r="F165" s="28"/>
      <c r="G165" s="28"/>
      <c r="H165" s="28"/>
      <c r="I165" s="28"/>
      <c r="J165" s="28"/>
      <c r="K165" s="28"/>
      <c r="L165" s="28"/>
      <c r="M165" s="28"/>
      <c r="N165" s="28"/>
      <c r="O165" s="28"/>
      <c r="P165" s="28"/>
      <c r="Q165" s="28"/>
      <c r="R165" s="28"/>
      <c r="S165" s="28"/>
    </row>
    <row r="166" spans="1:19">
      <c r="A166" s="28"/>
      <c r="B166" s="28"/>
      <c r="C166" s="28"/>
      <c r="D166" s="28"/>
      <c r="E166" s="28"/>
      <c r="F166" s="28"/>
      <c r="G166" s="28"/>
      <c r="H166" s="28"/>
      <c r="I166" s="28"/>
      <c r="J166" s="28"/>
      <c r="K166" s="28"/>
      <c r="L166" s="28"/>
      <c r="M166" s="28"/>
      <c r="N166" s="28"/>
      <c r="O166" s="28"/>
      <c r="P166" s="28"/>
      <c r="Q166" s="28"/>
      <c r="R166" s="28"/>
      <c r="S166" s="28"/>
    </row>
    <row r="167" spans="1:19">
      <c r="A167" s="28"/>
      <c r="B167" s="28"/>
      <c r="C167" s="28"/>
      <c r="D167" s="28"/>
      <c r="E167" s="28"/>
      <c r="F167" s="28"/>
      <c r="G167" s="28"/>
      <c r="H167" s="28"/>
      <c r="I167" s="28"/>
      <c r="J167" s="28"/>
      <c r="K167" s="28"/>
      <c r="L167" s="28"/>
      <c r="M167" s="28"/>
      <c r="N167" s="28"/>
      <c r="O167" s="28"/>
      <c r="P167" s="28"/>
      <c r="Q167" s="28"/>
      <c r="R167" s="28"/>
      <c r="S167" s="28"/>
    </row>
    <row r="168" spans="1:19">
      <c r="A168" s="28"/>
      <c r="B168" s="28"/>
      <c r="C168" s="28"/>
      <c r="D168" s="28"/>
      <c r="E168" s="28"/>
      <c r="F168" s="28"/>
      <c r="G168" s="28"/>
      <c r="H168" s="28"/>
      <c r="I168" s="28"/>
      <c r="J168" s="28"/>
      <c r="K168" s="28"/>
      <c r="L168" s="28"/>
      <c r="M168" s="28"/>
      <c r="N168" s="28"/>
      <c r="O168" s="28"/>
      <c r="P168" s="28"/>
      <c r="Q168" s="28"/>
      <c r="R168" s="28"/>
      <c r="S168" s="28"/>
    </row>
    <row r="169" spans="1:19">
      <c r="A169" s="28"/>
      <c r="B169" s="28"/>
      <c r="C169" s="28"/>
      <c r="D169" s="28"/>
      <c r="E169" s="28"/>
      <c r="F169" s="28"/>
      <c r="G169" s="28"/>
      <c r="H169" s="28"/>
      <c r="I169" s="28"/>
      <c r="J169" s="28"/>
      <c r="K169" s="28"/>
      <c r="L169" s="28"/>
      <c r="M169" s="28"/>
      <c r="N169" s="28"/>
      <c r="O169" s="28"/>
      <c r="P169" s="28"/>
      <c r="Q169" s="28"/>
      <c r="R169" s="28"/>
      <c r="S169" s="28"/>
    </row>
    <row r="170" spans="1:19">
      <c r="A170" s="28"/>
      <c r="B170" s="28"/>
      <c r="C170" s="28"/>
      <c r="D170" s="28"/>
      <c r="E170" s="28"/>
      <c r="F170" s="28"/>
      <c r="G170" s="28"/>
      <c r="H170" s="28"/>
      <c r="I170" s="28"/>
      <c r="J170" s="28"/>
      <c r="K170" s="28"/>
      <c r="L170" s="28"/>
      <c r="M170" s="28"/>
      <c r="N170" s="28"/>
      <c r="O170" s="28"/>
      <c r="P170" s="28"/>
      <c r="Q170" s="28"/>
      <c r="R170" s="28"/>
      <c r="S170" s="28"/>
    </row>
    <row r="171" spans="1:19">
      <c r="A171" s="28"/>
      <c r="B171" s="28"/>
      <c r="C171" s="28"/>
      <c r="D171" s="28"/>
      <c r="E171" s="28"/>
      <c r="F171" s="28"/>
      <c r="G171" s="28"/>
      <c r="H171" s="28"/>
      <c r="I171" s="28"/>
      <c r="J171" s="28"/>
      <c r="K171" s="28"/>
      <c r="L171" s="28"/>
      <c r="M171" s="28"/>
      <c r="N171" s="28"/>
      <c r="O171" s="28"/>
      <c r="P171" s="28"/>
      <c r="Q171" s="28"/>
      <c r="R171" s="28"/>
      <c r="S171" s="28"/>
    </row>
    <row r="172" spans="1:19">
      <c r="A172" s="28"/>
      <c r="B172" s="28"/>
      <c r="C172" s="28"/>
      <c r="D172" s="28"/>
      <c r="E172" s="28"/>
      <c r="F172" s="28"/>
      <c r="G172" s="28"/>
      <c r="H172" s="28"/>
      <c r="I172" s="28"/>
      <c r="J172" s="28"/>
      <c r="K172" s="28"/>
      <c r="L172" s="28"/>
      <c r="M172" s="28"/>
      <c r="N172" s="28"/>
      <c r="O172" s="28"/>
      <c r="P172" s="28"/>
      <c r="Q172" s="28"/>
      <c r="R172" s="28"/>
      <c r="S172" s="28"/>
    </row>
    <row r="173" spans="1:19">
      <c r="A173" s="28"/>
      <c r="B173" s="28"/>
      <c r="C173" s="28"/>
      <c r="D173" s="28"/>
      <c r="E173" s="28"/>
      <c r="F173" s="28"/>
      <c r="G173" s="28"/>
      <c r="H173" s="28"/>
      <c r="I173" s="28"/>
      <c r="J173" s="28"/>
      <c r="K173" s="28"/>
      <c r="L173" s="28"/>
      <c r="M173" s="28"/>
      <c r="N173" s="28"/>
      <c r="O173" s="28"/>
      <c r="P173" s="28"/>
      <c r="Q173" s="28"/>
      <c r="R173" s="28"/>
      <c r="S173" s="28"/>
    </row>
    <row r="174" spans="1:19">
      <c r="A174" s="28"/>
      <c r="B174" s="28"/>
      <c r="C174" s="28"/>
      <c r="D174" s="28"/>
      <c r="E174" s="28"/>
      <c r="F174" s="28"/>
      <c r="G174" s="28"/>
      <c r="H174" s="28"/>
      <c r="I174" s="28"/>
      <c r="J174" s="28"/>
      <c r="K174" s="28"/>
      <c r="L174" s="28"/>
      <c r="M174" s="28"/>
      <c r="N174" s="28"/>
      <c r="O174" s="28"/>
      <c r="P174" s="28"/>
      <c r="Q174" s="28"/>
      <c r="R174" s="28"/>
      <c r="S174" s="28"/>
    </row>
    <row r="175" spans="1:19">
      <c r="A175" s="28"/>
      <c r="B175" s="28"/>
      <c r="C175" s="28"/>
      <c r="D175" s="28"/>
      <c r="E175" s="28"/>
      <c r="F175" s="28"/>
      <c r="G175" s="28"/>
      <c r="H175" s="28"/>
      <c r="I175" s="28"/>
      <c r="J175" s="28"/>
      <c r="K175" s="28"/>
      <c r="L175" s="28"/>
      <c r="M175" s="28"/>
      <c r="N175" s="28"/>
      <c r="O175" s="28"/>
      <c r="P175" s="28"/>
      <c r="Q175" s="28"/>
      <c r="R175" s="28"/>
      <c r="S175" s="28"/>
    </row>
    <row r="176" spans="1:19">
      <c r="A176" s="28"/>
      <c r="B176" s="28"/>
      <c r="C176" s="28"/>
      <c r="D176" s="28"/>
      <c r="E176" s="28"/>
      <c r="F176" s="28"/>
      <c r="G176" s="28"/>
      <c r="H176" s="28"/>
      <c r="I176" s="28"/>
      <c r="J176" s="28"/>
      <c r="K176" s="28"/>
      <c r="L176" s="28"/>
      <c r="M176" s="28"/>
      <c r="N176" s="28"/>
      <c r="O176" s="28"/>
      <c r="P176" s="28"/>
      <c r="Q176" s="28"/>
      <c r="R176" s="28"/>
      <c r="S176" s="28"/>
    </row>
    <row r="177" spans="1:19">
      <c r="A177" s="28"/>
      <c r="B177" s="28"/>
      <c r="C177" s="28"/>
      <c r="D177" s="28"/>
      <c r="E177" s="28"/>
      <c r="F177" s="28"/>
      <c r="G177" s="28"/>
      <c r="H177" s="28"/>
      <c r="I177" s="28"/>
      <c r="J177" s="28"/>
      <c r="K177" s="28"/>
      <c r="L177" s="28"/>
      <c r="M177" s="28"/>
      <c r="N177" s="28"/>
      <c r="O177" s="28"/>
      <c r="P177" s="28"/>
      <c r="Q177" s="28"/>
      <c r="R177" s="28"/>
      <c r="S177" s="28"/>
    </row>
    <row r="178" spans="1:19">
      <c r="A178" s="28"/>
      <c r="B178" s="28"/>
      <c r="C178" s="28"/>
      <c r="D178" s="28"/>
      <c r="E178" s="28"/>
      <c r="F178" s="28"/>
      <c r="G178" s="28"/>
      <c r="H178" s="28"/>
      <c r="I178" s="28"/>
      <c r="J178" s="28"/>
      <c r="K178" s="28"/>
      <c r="L178" s="28"/>
      <c r="M178" s="28"/>
      <c r="N178" s="28"/>
      <c r="O178" s="28"/>
      <c r="P178" s="28"/>
      <c r="Q178" s="28"/>
      <c r="R178" s="28"/>
      <c r="S178" s="28"/>
    </row>
    <row r="179" spans="1:19">
      <c r="A179" s="28"/>
      <c r="B179" s="28"/>
      <c r="C179" s="28"/>
      <c r="D179" s="28"/>
      <c r="E179" s="28"/>
      <c r="F179" s="28"/>
      <c r="G179" s="28"/>
      <c r="H179" s="28"/>
      <c r="I179" s="28"/>
      <c r="J179" s="28"/>
      <c r="K179" s="28"/>
      <c r="L179" s="28"/>
      <c r="M179" s="28"/>
      <c r="N179" s="28"/>
      <c r="O179" s="28"/>
      <c r="P179" s="28"/>
      <c r="Q179" s="28"/>
      <c r="R179" s="28"/>
      <c r="S179" s="28"/>
    </row>
    <row r="180" spans="1:19">
      <c r="A180" s="28"/>
      <c r="B180" s="28"/>
      <c r="C180" s="28"/>
      <c r="D180" s="28"/>
      <c r="E180" s="28"/>
      <c r="F180" s="28"/>
      <c r="G180" s="28"/>
      <c r="H180" s="28"/>
      <c r="I180" s="28"/>
      <c r="J180" s="28"/>
      <c r="K180" s="28"/>
      <c r="L180" s="28"/>
      <c r="M180" s="28"/>
      <c r="N180" s="28"/>
      <c r="O180" s="28"/>
      <c r="P180" s="28"/>
      <c r="Q180" s="28"/>
      <c r="R180" s="28"/>
      <c r="S180" s="28"/>
    </row>
    <row r="181" spans="1:19" ht="18" customHeight="1">
      <c r="A181" s="28"/>
      <c r="B181" s="28"/>
      <c r="C181" s="28"/>
      <c r="D181" s="28"/>
      <c r="E181" s="28"/>
      <c r="F181" s="28"/>
      <c r="G181" s="28"/>
      <c r="H181" s="28"/>
      <c r="I181" s="28"/>
      <c r="J181" s="28"/>
      <c r="K181" s="28"/>
      <c r="L181" s="28"/>
      <c r="M181" s="28"/>
      <c r="N181" s="28"/>
      <c r="O181" s="28"/>
      <c r="P181" s="28"/>
      <c r="Q181" s="28"/>
      <c r="R181" s="28"/>
      <c r="S181" s="28"/>
    </row>
    <row r="182" spans="1:19" ht="18" customHeight="1">
      <c r="A182" s="28"/>
      <c r="B182" s="28"/>
      <c r="C182" s="28"/>
      <c r="D182" s="28"/>
      <c r="E182" s="28"/>
      <c r="F182" s="28"/>
      <c r="G182" s="28"/>
      <c r="H182" s="28"/>
      <c r="I182" s="28"/>
      <c r="J182" s="28"/>
      <c r="K182" s="28"/>
      <c r="L182" s="28"/>
      <c r="M182" s="28"/>
      <c r="N182" s="28"/>
      <c r="O182" s="28"/>
      <c r="P182" s="28"/>
      <c r="Q182" s="28"/>
      <c r="R182" s="28"/>
      <c r="S182" s="28"/>
    </row>
    <row r="183" spans="1:19">
      <c r="A183" s="28"/>
      <c r="B183" s="28"/>
      <c r="C183" s="28"/>
      <c r="D183" s="28"/>
      <c r="E183" s="28"/>
      <c r="F183" s="28"/>
      <c r="G183" s="28"/>
      <c r="H183" s="28"/>
      <c r="I183" s="28"/>
      <c r="J183" s="28"/>
      <c r="K183" s="28"/>
      <c r="L183" s="28"/>
      <c r="M183" s="28"/>
      <c r="N183" s="28"/>
      <c r="O183" s="28"/>
      <c r="P183" s="28"/>
      <c r="Q183" s="28"/>
      <c r="R183" s="28"/>
      <c r="S183" s="28"/>
    </row>
    <row r="184" spans="1:19">
      <c r="A184" s="28"/>
      <c r="B184" s="28"/>
      <c r="C184" s="28"/>
      <c r="D184" s="28"/>
      <c r="E184" s="28"/>
      <c r="F184" s="28"/>
      <c r="G184" s="28"/>
      <c r="H184" s="28"/>
      <c r="I184" s="28"/>
      <c r="J184" s="28"/>
      <c r="K184" s="28"/>
      <c r="L184" s="28"/>
      <c r="M184" s="28"/>
      <c r="N184" s="28"/>
      <c r="O184" s="28"/>
      <c r="P184" s="28"/>
      <c r="Q184" s="28"/>
      <c r="R184" s="28"/>
      <c r="S184" s="28"/>
    </row>
    <row r="185" spans="1:19">
      <c r="A185" s="28"/>
      <c r="B185" s="28"/>
      <c r="C185" s="28"/>
      <c r="D185" s="28"/>
      <c r="E185" s="28"/>
      <c r="F185" s="28"/>
      <c r="G185" s="28"/>
      <c r="H185" s="28"/>
      <c r="I185" s="28"/>
      <c r="J185" s="28"/>
      <c r="K185" s="28"/>
      <c r="L185" s="28"/>
      <c r="M185" s="28"/>
      <c r="N185" s="28"/>
      <c r="O185" s="28"/>
      <c r="P185" s="28"/>
      <c r="Q185" s="28"/>
      <c r="R185" s="28"/>
      <c r="S185" s="28"/>
    </row>
    <row r="186" spans="1:19">
      <c r="A186" s="28"/>
      <c r="B186" s="28"/>
      <c r="C186" s="28"/>
      <c r="D186" s="28"/>
      <c r="E186" s="28"/>
      <c r="F186" s="28"/>
      <c r="G186" s="28"/>
      <c r="H186" s="28"/>
      <c r="I186" s="28"/>
      <c r="J186" s="28"/>
      <c r="K186" s="28"/>
      <c r="L186" s="28"/>
      <c r="M186" s="28"/>
      <c r="N186" s="28"/>
      <c r="O186" s="28"/>
      <c r="P186" s="28"/>
      <c r="Q186" s="28"/>
      <c r="R186" s="28"/>
      <c r="S186" s="28"/>
    </row>
    <row r="187" spans="1:19">
      <c r="A187" s="28"/>
      <c r="B187" s="28"/>
      <c r="C187" s="28"/>
      <c r="D187" s="28"/>
      <c r="E187" s="28"/>
      <c r="F187" s="28"/>
      <c r="G187" s="28"/>
      <c r="H187" s="28"/>
      <c r="I187" s="28"/>
      <c r="J187" s="28"/>
      <c r="K187" s="28"/>
      <c r="L187" s="28"/>
      <c r="M187" s="28"/>
      <c r="N187" s="28"/>
      <c r="O187" s="28"/>
      <c r="P187" s="28"/>
      <c r="Q187" s="28"/>
      <c r="R187" s="28"/>
      <c r="S187" s="28"/>
    </row>
    <row r="188" spans="1:19">
      <c r="A188" s="28"/>
      <c r="B188" s="28"/>
      <c r="C188" s="28"/>
      <c r="D188" s="28"/>
      <c r="E188" s="28"/>
      <c r="F188" s="28"/>
      <c r="G188" s="28"/>
      <c r="H188" s="28"/>
      <c r="I188" s="28"/>
      <c r="J188" s="28"/>
      <c r="K188" s="28"/>
      <c r="L188" s="28"/>
      <c r="M188" s="28"/>
      <c r="N188" s="28"/>
      <c r="O188" s="28"/>
      <c r="P188" s="28"/>
      <c r="Q188" s="28"/>
      <c r="R188" s="28"/>
      <c r="S188" s="28"/>
    </row>
    <row r="189" spans="1:19">
      <c r="A189" s="28"/>
      <c r="B189" s="28"/>
      <c r="C189" s="28"/>
      <c r="D189" s="28"/>
      <c r="E189" s="28"/>
      <c r="F189" s="28"/>
      <c r="G189" s="28"/>
      <c r="H189" s="28"/>
      <c r="I189" s="28"/>
      <c r="J189" s="28"/>
      <c r="K189" s="28"/>
      <c r="L189" s="28"/>
      <c r="M189" s="28"/>
      <c r="N189" s="28"/>
      <c r="O189" s="28"/>
      <c r="P189" s="28"/>
      <c r="Q189" s="28"/>
      <c r="R189" s="28"/>
      <c r="S189" s="28"/>
    </row>
    <row r="190" spans="1:19">
      <c r="A190" s="28"/>
      <c r="B190" s="28"/>
      <c r="C190" s="28"/>
      <c r="D190" s="28"/>
      <c r="E190" s="28"/>
      <c r="F190" s="28"/>
      <c r="G190" s="28"/>
      <c r="H190" s="28"/>
      <c r="I190" s="28"/>
      <c r="J190" s="28"/>
      <c r="K190" s="28"/>
      <c r="L190" s="28"/>
      <c r="M190" s="28"/>
      <c r="N190" s="28"/>
      <c r="O190" s="28"/>
      <c r="P190" s="28"/>
      <c r="Q190" s="28"/>
      <c r="R190" s="28"/>
      <c r="S190" s="28"/>
    </row>
    <row r="191" spans="1:19">
      <c r="A191" s="28"/>
      <c r="B191" s="28"/>
      <c r="C191" s="28"/>
      <c r="D191" s="28"/>
      <c r="E191" s="28"/>
      <c r="F191" s="28"/>
      <c r="G191" s="28"/>
      <c r="H191" s="28"/>
      <c r="I191" s="28"/>
      <c r="J191" s="28"/>
      <c r="K191" s="28"/>
      <c r="L191" s="28"/>
      <c r="M191" s="28"/>
      <c r="N191" s="28"/>
      <c r="O191" s="28"/>
      <c r="P191" s="28"/>
      <c r="Q191" s="28"/>
      <c r="R191" s="28"/>
      <c r="S191" s="28"/>
    </row>
    <row r="192" spans="1:19" ht="18" customHeight="1">
      <c r="A192" s="28"/>
      <c r="B192" s="28"/>
      <c r="C192" s="28"/>
      <c r="D192" s="28"/>
      <c r="E192" s="28"/>
      <c r="F192" s="28"/>
      <c r="G192" s="28"/>
      <c r="H192" s="28"/>
      <c r="I192" s="28"/>
      <c r="J192" s="28"/>
      <c r="K192" s="28"/>
      <c r="L192" s="28"/>
      <c r="M192" s="28"/>
      <c r="N192" s="28"/>
      <c r="O192" s="28"/>
      <c r="P192" s="28"/>
      <c r="Q192" s="28"/>
      <c r="R192" s="28"/>
      <c r="S192" s="28"/>
    </row>
    <row r="193" spans="1:19">
      <c r="A193" s="28"/>
      <c r="B193" s="28"/>
      <c r="C193" s="28"/>
      <c r="D193" s="28"/>
      <c r="E193" s="28"/>
      <c r="F193" s="28"/>
      <c r="G193" s="28"/>
      <c r="H193" s="28"/>
      <c r="I193" s="28"/>
      <c r="J193" s="28"/>
      <c r="K193" s="28"/>
      <c r="L193" s="28"/>
      <c r="M193" s="28"/>
      <c r="N193" s="28"/>
      <c r="O193" s="28"/>
      <c r="P193" s="28"/>
      <c r="Q193" s="28"/>
      <c r="R193" s="28"/>
      <c r="S193" s="28"/>
    </row>
    <row r="194" spans="1:19">
      <c r="A194" s="28"/>
      <c r="B194" s="28"/>
      <c r="C194" s="28"/>
      <c r="D194" s="28"/>
      <c r="E194" s="28"/>
      <c r="F194" s="28"/>
      <c r="G194" s="28"/>
      <c r="H194" s="28"/>
      <c r="I194" s="28"/>
      <c r="J194" s="28"/>
      <c r="K194" s="28"/>
      <c r="L194" s="28"/>
      <c r="M194" s="28"/>
      <c r="N194" s="28"/>
      <c r="O194" s="28"/>
      <c r="P194" s="28"/>
      <c r="Q194" s="28"/>
      <c r="R194" s="28"/>
      <c r="S194" s="28"/>
    </row>
    <row r="195" spans="1:19">
      <c r="A195" s="28"/>
      <c r="B195" s="28"/>
      <c r="C195" s="28"/>
      <c r="D195" s="28"/>
      <c r="E195" s="28"/>
      <c r="F195" s="28"/>
      <c r="G195" s="28"/>
      <c r="H195" s="28"/>
      <c r="I195" s="28"/>
      <c r="J195" s="28"/>
      <c r="K195" s="28"/>
      <c r="L195" s="28"/>
      <c r="M195" s="28"/>
      <c r="N195" s="28"/>
      <c r="O195" s="28"/>
      <c r="P195" s="28"/>
      <c r="Q195" s="28"/>
      <c r="R195" s="28"/>
      <c r="S195" s="28"/>
    </row>
    <row r="196" spans="1:19">
      <c r="A196" s="28"/>
      <c r="B196" s="28"/>
      <c r="C196" s="28"/>
      <c r="D196" s="28"/>
      <c r="E196" s="28"/>
      <c r="F196" s="28"/>
      <c r="G196" s="28"/>
      <c r="H196" s="28"/>
      <c r="I196" s="28"/>
      <c r="J196" s="28"/>
      <c r="K196" s="28"/>
      <c r="L196" s="28"/>
      <c r="M196" s="28"/>
      <c r="N196" s="28"/>
      <c r="O196" s="28"/>
      <c r="P196" s="28"/>
      <c r="Q196" s="28"/>
      <c r="R196" s="28"/>
      <c r="S196" s="28"/>
    </row>
    <row r="197" spans="1:19" ht="18" customHeight="1">
      <c r="A197" s="28"/>
      <c r="B197" s="28"/>
      <c r="C197" s="28"/>
      <c r="D197" s="28"/>
      <c r="E197" s="28"/>
      <c r="F197" s="28"/>
      <c r="G197" s="28"/>
      <c r="H197" s="28"/>
      <c r="I197" s="28"/>
      <c r="J197" s="28"/>
      <c r="K197" s="28"/>
      <c r="L197" s="28"/>
      <c r="M197" s="28"/>
      <c r="N197" s="28"/>
      <c r="O197" s="28"/>
      <c r="P197" s="28"/>
      <c r="Q197" s="28"/>
      <c r="R197" s="28"/>
      <c r="S197" s="28"/>
    </row>
    <row r="198" spans="1:19">
      <c r="A198" s="28"/>
      <c r="B198" s="28"/>
      <c r="C198" s="28"/>
      <c r="D198" s="28"/>
      <c r="E198" s="28"/>
      <c r="F198" s="28"/>
      <c r="G198" s="28"/>
      <c r="H198" s="28"/>
      <c r="I198" s="28"/>
      <c r="J198" s="28"/>
      <c r="K198" s="28"/>
      <c r="L198" s="28"/>
      <c r="M198" s="28"/>
      <c r="N198" s="28"/>
      <c r="O198" s="28"/>
      <c r="P198" s="28"/>
      <c r="Q198" s="28"/>
      <c r="R198" s="28"/>
      <c r="S198" s="28"/>
    </row>
    <row r="199" spans="1:19">
      <c r="A199" s="28"/>
      <c r="B199" s="28"/>
      <c r="C199" s="28"/>
      <c r="D199" s="28"/>
      <c r="E199" s="28"/>
      <c r="F199" s="28"/>
      <c r="G199" s="28"/>
      <c r="H199" s="28"/>
      <c r="I199" s="28"/>
      <c r="J199" s="28"/>
      <c r="K199" s="28"/>
      <c r="L199" s="28"/>
      <c r="M199" s="28"/>
      <c r="N199" s="28"/>
      <c r="O199" s="28"/>
      <c r="P199" s="28"/>
      <c r="Q199" s="28"/>
      <c r="R199" s="28"/>
      <c r="S199" s="28"/>
    </row>
    <row r="200" spans="1:19">
      <c r="A200" s="28"/>
      <c r="B200" s="28"/>
      <c r="C200" s="28"/>
      <c r="D200" s="28"/>
      <c r="E200" s="28"/>
      <c r="F200" s="28"/>
      <c r="G200" s="28"/>
      <c r="H200" s="28"/>
      <c r="I200" s="28"/>
      <c r="J200" s="28"/>
      <c r="K200" s="28"/>
      <c r="L200" s="28"/>
      <c r="M200" s="28"/>
      <c r="N200" s="28"/>
      <c r="O200" s="28"/>
      <c r="P200" s="28"/>
      <c r="Q200" s="28"/>
      <c r="R200" s="28"/>
      <c r="S200" s="28"/>
    </row>
    <row r="201" spans="1:19" ht="18" customHeight="1">
      <c r="A201" s="28"/>
      <c r="B201" s="28"/>
      <c r="C201" s="28"/>
      <c r="D201" s="28"/>
      <c r="E201" s="28"/>
      <c r="F201" s="28"/>
      <c r="G201" s="28"/>
      <c r="H201" s="28"/>
      <c r="I201" s="28"/>
      <c r="J201" s="28"/>
      <c r="K201" s="28"/>
      <c r="L201" s="28"/>
      <c r="M201" s="28"/>
      <c r="N201" s="28"/>
      <c r="O201" s="28"/>
      <c r="P201" s="28"/>
      <c r="Q201" s="28"/>
      <c r="R201" s="28"/>
      <c r="S201" s="28"/>
    </row>
    <row r="202" spans="1:19">
      <c r="A202" s="28"/>
      <c r="B202" s="28"/>
      <c r="C202" s="28"/>
      <c r="D202" s="28"/>
      <c r="E202" s="28"/>
      <c r="F202" s="28"/>
      <c r="G202" s="28"/>
      <c r="H202" s="28"/>
      <c r="I202" s="28"/>
      <c r="J202" s="28"/>
      <c r="K202" s="28"/>
      <c r="L202" s="28"/>
      <c r="M202" s="28"/>
      <c r="N202" s="28"/>
      <c r="O202" s="28"/>
      <c r="P202" s="28"/>
      <c r="Q202" s="28"/>
      <c r="R202" s="28"/>
      <c r="S202" s="28"/>
    </row>
    <row r="203" spans="1:19">
      <c r="A203" s="28"/>
      <c r="B203" s="28"/>
      <c r="C203" s="28"/>
      <c r="D203" s="28"/>
      <c r="E203" s="28"/>
      <c r="F203" s="28"/>
      <c r="G203" s="28"/>
      <c r="H203" s="28"/>
      <c r="I203" s="28"/>
      <c r="J203" s="28"/>
      <c r="K203" s="28"/>
      <c r="L203" s="28"/>
      <c r="M203" s="28"/>
      <c r="N203" s="28"/>
      <c r="O203" s="28"/>
      <c r="P203" s="28"/>
      <c r="Q203" s="28"/>
      <c r="R203" s="28"/>
      <c r="S203" s="28"/>
    </row>
    <row r="204" spans="1:19">
      <c r="A204" s="28"/>
      <c r="B204" s="28"/>
      <c r="C204" s="28"/>
      <c r="D204" s="28"/>
      <c r="E204" s="28"/>
      <c r="F204" s="28"/>
      <c r="G204" s="28"/>
      <c r="H204" s="28"/>
      <c r="I204" s="28"/>
      <c r="J204" s="28"/>
      <c r="K204" s="28"/>
      <c r="L204" s="28"/>
      <c r="M204" s="28"/>
      <c r="N204" s="28"/>
      <c r="O204" s="28"/>
      <c r="P204" s="28"/>
      <c r="Q204" s="28"/>
      <c r="R204" s="28"/>
      <c r="S204" s="28"/>
    </row>
    <row r="205" spans="1:19" ht="18" customHeight="1">
      <c r="A205" s="28"/>
      <c r="B205" s="28"/>
      <c r="C205" s="28"/>
      <c r="D205" s="28"/>
      <c r="E205" s="28"/>
      <c r="F205" s="28"/>
      <c r="G205" s="28"/>
      <c r="H205" s="28"/>
      <c r="I205" s="28"/>
      <c r="J205" s="28"/>
      <c r="K205" s="28"/>
      <c r="L205" s="28"/>
      <c r="M205" s="28"/>
      <c r="N205" s="28"/>
      <c r="O205" s="28"/>
      <c r="P205" s="28"/>
      <c r="Q205" s="28"/>
      <c r="R205" s="28"/>
      <c r="S205" s="28"/>
    </row>
    <row r="206" spans="1:19">
      <c r="A206" s="28"/>
      <c r="B206" s="28"/>
      <c r="C206" s="28"/>
      <c r="D206" s="28"/>
      <c r="E206" s="28"/>
      <c r="F206" s="28"/>
      <c r="G206" s="28"/>
      <c r="H206" s="28"/>
      <c r="I206" s="28"/>
      <c r="J206" s="28"/>
      <c r="K206" s="28"/>
      <c r="L206" s="28"/>
      <c r="M206" s="28"/>
      <c r="N206" s="28"/>
      <c r="O206" s="28"/>
      <c r="P206" s="28"/>
      <c r="Q206" s="28"/>
      <c r="R206" s="28"/>
      <c r="S206" s="28"/>
    </row>
    <row r="207" spans="1:19" ht="18" customHeight="1">
      <c r="A207" s="28"/>
      <c r="B207" s="28"/>
      <c r="C207" s="28"/>
      <c r="D207" s="28"/>
      <c r="E207" s="28"/>
      <c r="F207" s="28"/>
      <c r="G207" s="28"/>
      <c r="H207" s="28"/>
      <c r="I207" s="28"/>
      <c r="J207" s="28"/>
      <c r="K207" s="28"/>
      <c r="L207" s="28"/>
      <c r="M207" s="28"/>
      <c r="N207" s="28"/>
      <c r="O207" s="28"/>
      <c r="P207" s="28"/>
      <c r="Q207" s="28"/>
      <c r="R207" s="28"/>
      <c r="S207" s="28"/>
    </row>
    <row r="208" spans="1:19">
      <c r="A208" s="28"/>
      <c r="B208" s="28"/>
      <c r="C208" s="28"/>
      <c r="D208" s="28"/>
      <c r="E208" s="28"/>
      <c r="F208" s="28"/>
      <c r="G208" s="28"/>
      <c r="H208" s="28"/>
      <c r="I208" s="28"/>
      <c r="J208" s="28"/>
      <c r="K208" s="28"/>
      <c r="L208" s="28"/>
      <c r="M208" s="28"/>
      <c r="N208" s="28"/>
      <c r="O208" s="28"/>
      <c r="P208" s="28"/>
      <c r="Q208" s="28"/>
      <c r="R208" s="28"/>
      <c r="S208" s="28"/>
    </row>
    <row r="209" spans="1:19">
      <c r="A209" s="28"/>
      <c r="B209" s="28"/>
      <c r="C209" s="28"/>
      <c r="D209" s="28"/>
      <c r="E209" s="28"/>
      <c r="F209" s="28"/>
      <c r="G209" s="28"/>
      <c r="H209" s="28"/>
      <c r="I209" s="28"/>
      <c r="J209" s="28"/>
      <c r="K209" s="28"/>
      <c r="L209" s="28"/>
      <c r="M209" s="28"/>
      <c r="N209" s="28"/>
      <c r="O209" s="28"/>
      <c r="P209" s="28"/>
      <c r="Q209" s="28"/>
      <c r="R209" s="28"/>
      <c r="S209" s="28"/>
    </row>
    <row r="210" spans="1:19">
      <c r="A210" s="28"/>
      <c r="B210" s="28"/>
      <c r="C210" s="28"/>
      <c r="D210" s="28"/>
      <c r="E210" s="28"/>
      <c r="F210" s="28"/>
      <c r="G210" s="28"/>
      <c r="H210" s="28"/>
      <c r="I210" s="28"/>
      <c r="J210" s="28"/>
      <c r="K210" s="28"/>
      <c r="L210" s="28"/>
      <c r="M210" s="28"/>
      <c r="N210" s="28"/>
      <c r="O210" s="28"/>
      <c r="P210" s="28"/>
      <c r="Q210" s="28"/>
      <c r="R210" s="28"/>
      <c r="S210" s="28"/>
    </row>
    <row r="211" spans="1:19">
      <c r="A211" s="28"/>
      <c r="B211" s="28"/>
      <c r="C211" s="28"/>
      <c r="D211" s="28"/>
      <c r="E211" s="28"/>
      <c r="F211" s="28"/>
      <c r="G211" s="28"/>
      <c r="H211" s="28"/>
      <c r="I211" s="28"/>
      <c r="J211" s="28"/>
      <c r="K211" s="28"/>
      <c r="L211" s="28"/>
      <c r="M211" s="28"/>
      <c r="N211" s="28"/>
      <c r="O211" s="28"/>
      <c r="P211" s="28"/>
      <c r="Q211" s="28"/>
      <c r="R211" s="28"/>
      <c r="S211" s="28"/>
    </row>
    <row r="212" spans="1:19">
      <c r="A212" s="28"/>
      <c r="B212" s="28"/>
      <c r="C212" s="28"/>
      <c r="D212" s="28"/>
      <c r="E212" s="28"/>
      <c r="F212" s="28"/>
      <c r="G212" s="28"/>
      <c r="H212" s="28"/>
      <c r="I212" s="28"/>
      <c r="J212" s="28"/>
      <c r="K212" s="28"/>
      <c r="L212" s="28"/>
      <c r="M212" s="28"/>
      <c r="N212" s="28"/>
      <c r="O212" s="28"/>
      <c r="P212" s="28"/>
      <c r="Q212" s="28"/>
      <c r="R212" s="28"/>
      <c r="S212" s="28"/>
    </row>
    <row r="213" spans="1:19">
      <c r="A213" s="28"/>
      <c r="B213" s="28"/>
      <c r="C213" s="28"/>
      <c r="D213" s="28"/>
      <c r="E213" s="28"/>
      <c r="F213" s="28"/>
      <c r="G213" s="28"/>
      <c r="H213" s="28"/>
      <c r="I213" s="28"/>
      <c r="J213" s="28"/>
      <c r="K213" s="28"/>
      <c r="L213" s="28"/>
      <c r="M213" s="28"/>
      <c r="N213" s="28"/>
      <c r="O213" s="28"/>
      <c r="P213" s="28"/>
      <c r="Q213" s="28"/>
      <c r="R213" s="28"/>
      <c r="S213" s="28"/>
    </row>
    <row r="214" spans="1:19">
      <c r="A214" s="28"/>
      <c r="B214" s="28"/>
      <c r="C214" s="28"/>
      <c r="D214" s="28"/>
      <c r="E214" s="28"/>
      <c r="F214" s="28"/>
      <c r="G214" s="28"/>
      <c r="H214" s="28"/>
      <c r="I214" s="28"/>
      <c r="J214" s="28"/>
      <c r="K214" s="28"/>
      <c r="L214" s="28"/>
      <c r="M214" s="28"/>
      <c r="N214" s="28"/>
      <c r="O214" s="28"/>
      <c r="P214" s="28"/>
      <c r="Q214" s="28"/>
      <c r="R214" s="28"/>
      <c r="S214" s="28"/>
    </row>
  </sheetData>
  <phoneticPr fontId="1" type="noConversion"/>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24F5-A1D1-4582-93A2-9635C80429E3}">
  <sheetPr codeName="工作表13"/>
  <dimension ref="B1:Z162"/>
  <sheetViews>
    <sheetView topLeftCell="B13" workbookViewId="0">
      <selection activeCell="U13" sqref="U13"/>
    </sheetView>
  </sheetViews>
  <sheetFormatPr defaultRowHeight="16.2"/>
  <cols>
    <col min="3" max="3" width="11.88671875" customWidth="1"/>
    <col min="4" max="5" width="11.6640625" customWidth="1"/>
    <col min="6" max="6" width="11.88671875" customWidth="1"/>
    <col min="7" max="7" width="12.109375" customWidth="1"/>
    <col min="8" max="8" width="11.5546875" customWidth="1"/>
    <col min="9" max="9" width="12.5546875" customWidth="1"/>
    <col min="15" max="15" width="11.88671875" customWidth="1"/>
    <col min="16" max="17" width="6.6640625" customWidth="1"/>
    <col min="18" max="19" width="6.21875" customWidth="1"/>
    <col min="20" max="21" width="6.77734375" customWidth="1"/>
    <col min="22" max="23" width="7" customWidth="1"/>
    <col min="24" max="25" width="6.6640625" customWidth="1"/>
  </cols>
  <sheetData>
    <row r="1" spans="2:26">
      <c r="B1" s="28"/>
      <c r="C1" s="29"/>
      <c r="D1" s="29"/>
      <c r="E1" s="29"/>
      <c r="F1" s="29"/>
      <c r="G1" s="29"/>
      <c r="H1" s="29"/>
      <c r="I1" s="29"/>
      <c r="J1" s="29"/>
      <c r="K1" s="29"/>
      <c r="L1" s="29"/>
      <c r="M1" s="29"/>
      <c r="N1" s="28"/>
      <c r="O1" s="29"/>
      <c r="P1" s="29"/>
      <c r="Q1" s="29"/>
      <c r="R1" s="29"/>
      <c r="S1" s="29"/>
      <c r="T1" s="29"/>
      <c r="U1" s="29"/>
      <c r="V1" s="29"/>
      <c r="W1" s="29"/>
      <c r="X1" s="29"/>
      <c r="Y1" s="29"/>
      <c r="Z1" s="28"/>
    </row>
    <row r="2" spans="2:26" ht="18" customHeight="1">
      <c r="B2" s="28"/>
      <c r="C2" s="46" t="s">
        <v>1749</v>
      </c>
      <c r="D2" s="46"/>
      <c r="E2" s="46"/>
      <c r="F2" s="46"/>
      <c r="G2" s="46"/>
      <c r="H2" s="46"/>
      <c r="I2" s="46"/>
      <c r="J2" s="46"/>
      <c r="K2" s="46"/>
      <c r="L2" s="46"/>
      <c r="M2" s="46"/>
      <c r="N2" s="28"/>
      <c r="O2" s="46" t="s">
        <v>1749</v>
      </c>
      <c r="P2" s="46"/>
      <c r="Q2" s="46"/>
      <c r="R2" s="46"/>
      <c r="S2" s="46"/>
      <c r="T2" s="46"/>
      <c r="U2" s="46"/>
      <c r="V2" s="46"/>
      <c r="W2" s="46"/>
      <c r="X2" s="46"/>
      <c r="Y2" s="46"/>
      <c r="Z2" s="28"/>
    </row>
    <row r="3" spans="2:26" ht="18" customHeight="1">
      <c r="B3" s="28"/>
      <c r="C3" s="30" t="s">
        <v>1750</v>
      </c>
      <c r="D3" s="48" t="s">
        <v>1751</v>
      </c>
      <c r="E3" s="49"/>
      <c r="F3" s="48" t="s">
        <v>1752</v>
      </c>
      <c r="G3" s="49"/>
      <c r="H3" s="48" t="s">
        <v>1753</v>
      </c>
      <c r="I3" s="49"/>
      <c r="J3" s="48" t="s">
        <v>1754</v>
      </c>
      <c r="K3" s="49"/>
      <c r="L3" s="48" t="s">
        <v>1755</v>
      </c>
      <c r="M3" s="49"/>
      <c r="N3" s="28"/>
      <c r="O3" s="30" t="s">
        <v>1750</v>
      </c>
      <c r="P3" s="48" t="s">
        <v>1751</v>
      </c>
      <c r="Q3" s="49"/>
      <c r="R3" s="48" t="s">
        <v>1752</v>
      </c>
      <c r="S3" s="49"/>
      <c r="T3" s="48" t="s">
        <v>1753</v>
      </c>
      <c r="U3" s="49"/>
      <c r="V3" s="48" t="s">
        <v>1754</v>
      </c>
      <c r="W3" s="49"/>
      <c r="X3" s="48" t="s">
        <v>1755</v>
      </c>
      <c r="Y3" s="49"/>
      <c r="Z3" s="28"/>
    </row>
    <row r="4" spans="2:26" ht="18">
      <c r="B4" s="28"/>
      <c r="C4" s="30" t="s">
        <v>1756</v>
      </c>
      <c r="D4" s="30" t="s">
        <v>1757</v>
      </c>
      <c r="E4" s="30" t="s">
        <v>1758</v>
      </c>
      <c r="F4" s="30" t="s">
        <v>1759</v>
      </c>
      <c r="G4" s="30" t="s">
        <v>1760</v>
      </c>
      <c r="H4" s="30" t="s">
        <v>1761</v>
      </c>
      <c r="I4" s="30" t="s">
        <v>1762</v>
      </c>
      <c r="J4" s="30" t="s">
        <v>1763</v>
      </c>
      <c r="K4" s="30" t="s">
        <v>1764</v>
      </c>
      <c r="L4" s="30" t="s">
        <v>1765</v>
      </c>
      <c r="M4" s="30" t="s">
        <v>1766</v>
      </c>
      <c r="N4" s="28"/>
      <c r="O4" s="30" t="s">
        <v>1756</v>
      </c>
      <c r="P4" s="30" t="s">
        <v>1757</v>
      </c>
      <c r="Q4" s="30" t="s">
        <v>1758</v>
      </c>
      <c r="R4" s="30" t="s">
        <v>1759</v>
      </c>
      <c r="S4" s="30" t="s">
        <v>1760</v>
      </c>
      <c r="T4" s="30" t="s">
        <v>1761</v>
      </c>
      <c r="U4" s="30" t="s">
        <v>1762</v>
      </c>
      <c r="V4" s="30" t="s">
        <v>1763</v>
      </c>
      <c r="W4" s="30" t="s">
        <v>1764</v>
      </c>
      <c r="X4" s="30" t="s">
        <v>1765</v>
      </c>
      <c r="Y4" s="30" t="s">
        <v>1766</v>
      </c>
      <c r="Z4" s="28"/>
    </row>
    <row r="5" spans="2:26" ht="18">
      <c r="B5" s="28"/>
      <c r="C5" s="30" t="s">
        <v>1767</v>
      </c>
      <c r="D5" s="30" t="s">
        <v>1768</v>
      </c>
      <c r="E5" s="30" t="s">
        <v>1769</v>
      </c>
      <c r="F5" s="30" t="s">
        <v>1770</v>
      </c>
      <c r="G5" s="30" t="s">
        <v>1771</v>
      </c>
      <c r="H5" s="30" t="s">
        <v>1772</v>
      </c>
      <c r="I5" s="30" t="s">
        <v>1773</v>
      </c>
      <c r="J5" s="30" t="s">
        <v>1774</v>
      </c>
      <c r="K5" s="30" t="s">
        <v>1775</v>
      </c>
      <c r="L5" s="30" t="s">
        <v>1776</v>
      </c>
      <c r="M5" s="30" t="s">
        <v>1777</v>
      </c>
      <c r="N5" s="28"/>
      <c r="O5" s="30" t="s">
        <v>1767</v>
      </c>
      <c r="P5" s="30" t="s">
        <v>1768</v>
      </c>
      <c r="Q5" s="30" t="s">
        <v>1769</v>
      </c>
      <c r="R5" s="30" t="s">
        <v>1770</v>
      </c>
      <c r="S5" s="30" t="s">
        <v>1771</v>
      </c>
      <c r="T5" s="30" t="s">
        <v>1772</v>
      </c>
      <c r="U5" s="30" t="s">
        <v>1773</v>
      </c>
      <c r="V5" s="30" t="s">
        <v>1774</v>
      </c>
      <c r="W5" s="30" t="s">
        <v>1775</v>
      </c>
      <c r="X5" s="30" t="s">
        <v>1776</v>
      </c>
      <c r="Y5" s="30" t="s">
        <v>1777</v>
      </c>
      <c r="Z5" s="28"/>
    </row>
    <row r="6" spans="2:26" ht="18">
      <c r="B6" s="28"/>
      <c r="C6" s="34"/>
      <c r="D6" s="34"/>
      <c r="E6" s="34"/>
      <c r="F6" s="34"/>
      <c r="G6" s="34"/>
      <c r="H6" s="34"/>
      <c r="I6" s="34"/>
      <c r="J6" s="34"/>
      <c r="K6" s="34"/>
      <c r="L6" s="32"/>
      <c r="M6" s="32"/>
      <c r="N6" s="28"/>
      <c r="O6" s="31"/>
      <c r="P6" s="31"/>
      <c r="Q6" s="31"/>
      <c r="R6" s="31"/>
      <c r="S6" s="31"/>
      <c r="T6" s="31"/>
      <c r="U6" s="31"/>
      <c r="V6" s="31"/>
      <c r="W6" s="31"/>
      <c r="X6" s="32"/>
      <c r="Y6" s="32"/>
      <c r="Z6" s="28"/>
    </row>
    <row r="7" spans="2:26" ht="25.2" customHeight="1">
      <c r="B7" s="28"/>
      <c r="C7" s="46" t="s">
        <v>1778</v>
      </c>
      <c r="D7" s="46"/>
      <c r="E7" s="46"/>
      <c r="F7" s="46"/>
      <c r="G7" s="46"/>
      <c r="H7" s="46"/>
      <c r="I7" s="46"/>
      <c r="J7" s="46"/>
      <c r="K7" s="46"/>
      <c r="L7" s="29"/>
      <c r="M7" s="29"/>
      <c r="N7" s="28"/>
      <c r="O7" s="50" t="s">
        <v>1778</v>
      </c>
      <c r="P7" s="50"/>
      <c r="Q7" s="50"/>
      <c r="R7" s="50"/>
      <c r="S7" s="50"/>
      <c r="T7" s="50"/>
      <c r="U7" s="50"/>
      <c r="V7" s="50"/>
      <c r="W7" s="50"/>
      <c r="X7" s="29"/>
      <c r="Y7" s="29"/>
      <c r="Z7" s="28"/>
    </row>
    <row r="8" spans="2:26" ht="18">
      <c r="B8" s="28"/>
      <c r="C8" s="30" t="s">
        <v>1779</v>
      </c>
      <c r="D8" s="30" t="s">
        <v>1780</v>
      </c>
      <c r="E8" s="30" t="s">
        <v>1781</v>
      </c>
      <c r="F8" s="30" t="s">
        <v>1782</v>
      </c>
      <c r="G8" s="30" t="s">
        <v>1783</v>
      </c>
      <c r="H8" s="30" t="s">
        <v>1784</v>
      </c>
      <c r="I8" s="30" t="s">
        <v>1785</v>
      </c>
      <c r="J8" s="30" t="s">
        <v>1786</v>
      </c>
      <c r="K8" s="30" t="s">
        <v>1787</v>
      </c>
      <c r="L8" s="29"/>
      <c r="M8" s="29"/>
      <c r="N8" s="28"/>
      <c r="O8" s="30" t="s">
        <v>1779</v>
      </c>
      <c r="P8" s="30" t="s">
        <v>1780</v>
      </c>
      <c r="Q8" s="30" t="s">
        <v>1781</v>
      </c>
      <c r="R8" s="30" t="s">
        <v>1782</v>
      </c>
      <c r="S8" s="30" t="s">
        <v>1783</v>
      </c>
      <c r="T8" s="30" t="s">
        <v>1784</v>
      </c>
      <c r="U8" s="30" t="s">
        <v>1785</v>
      </c>
      <c r="V8" s="30" t="s">
        <v>1786</v>
      </c>
      <c r="W8" s="30" t="s">
        <v>1787</v>
      </c>
      <c r="X8" s="29"/>
      <c r="Y8" s="29"/>
      <c r="Z8" s="28"/>
    </row>
    <row r="9" spans="2:26" ht="72">
      <c r="B9" s="28"/>
      <c r="C9" s="30" t="s">
        <v>1788</v>
      </c>
      <c r="D9" s="30" t="s">
        <v>1789</v>
      </c>
      <c r="E9" s="30" t="s">
        <v>1790</v>
      </c>
      <c r="F9" s="30" t="s">
        <v>1791</v>
      </c>
      <c r="G9" s="30" t="s">
        <v>1792</v>
      </c>
      <c r="H9" s="30" t="s">
        <v>1793</v>
      </c>
      <c r="I9" s="30" t="s">
        <v>1794</v>
      </c>
      <c r="J9" s="30" t="s">
        <v>1795</v>
      </c>
      <c r="K9" s="30" t="s">
        <v>1796</v>
      </c>
      <c r="L9" s="29"/>
      <c r="M9" s="29"/>
      <c r="N9" s="28"/>
      <c r="O9" s="30" t="s">
        <v>1788</v>
      </c>
      <c r="P9" s="30" t="s">
        <v>1789</v>
      </c>
      <c r="Q9" s="30" t="s">
        <v>1790</v>
      </c>
      <c r="R9" s="30" t="s">
        <v>1791</v>
      </c>
      <c r="S9" s="30" t="s">
        <v>1792</v>
      </c>
      <c r="T9" s="30" t="s">
        <v>1793</v>
      </c>
      <c r="U9" s="30" t="s">
        <v>1794</v>
      </c>
      <c r="V9" s="30" t="s">
        <v>1795</v>
      </c>
      <c r="W9" s="30" t="s">
        <v>1796</v>
      </c>
      <c r="X9" s="29"/>
      <c r="Y9" s="29"/>
      <c r="Z9" s="28"/>
    </row>
    <row r="10" spans="2:26" ht="108">
      <c r="B10" s="28"/>
      <c r="C10" s="30" t="s">
        <v>1797</v>
      </c>
      <c r="D10" s="30" t="s">
        <v>1798</v>
      </c>
      <c r="E10" s="30" t="s">
        <v>1799</v>
      </c>
      <c r="F10" s="30" t="s">
        <v>1800</v>
      </c>
      <c r="G10" s="30" t="s">
        <v>1801</v>
      </c>
      <c r="H10" s="30" t="s">
        <v>1774</v>
      </c>
      <c r="I10" s="30" t="s">
        <v>1802</v>
      </c>
      <c r="J10" s="30" t="s">
        <v>1803</v>
      </c>
      <c r="K10" s="30" t="s">
        <v>1772</v>
      </c>
      <c r="L10" s="29"/>
      <c r="M10" s="29"/>
      <c r="N10" s="28"/>
      <c r="O10" s="30" t="s">
        <v>1797</v>
      </c>
      <c r="P10" s="30" t="s">
        <v>1798</v>
      </c>
      <c r="Q10" s="30" t="s">
        <v>1799</v>
      </c>
      <c r="R10" s="30" t="s">
        <v>1800</v>
      </c>
      <c r="S10" s="30" t="s">
        <v>1801</v>
      </c>
      <c r="T10" s="30" t="s">
        <v>1774</v>
      </c>
      <c r="U10" s="30" t="s">
        <v>1802</v>
      </c>
      <c r="V10" s="30" t="s">
        <v>1803</v>
      </c>
      <c r="W10" s="30" t="s">
        <v>1772</v>
      </c>
      <c r="X10" s="29"/>
      <c r="Y10" s="29"/>
      <c r="Z10" s="28"/>
    </row>
    <row r="11" spans="2:26" ht="18">
      <c r="B11" s="28"/>
      <c r="C11" s="28"/>
      <c r="D11" s="28"/>
      <c r="E11" s="28"/>
      <c r="F11" s="28"/>
      <c r="G11" s="28"/>
      <c r="H11" s="28"/>
      <c r="I11" s="28"/>
      <c r="J11" s="28"/>
      <c r="K11" s="28"/>
      <c r="L11" s="28"/>
      <c r="M11" s="28"/>
      <c r="N11" s="28"/>
      <c r="O11" s="28"/>
      <c r="P11" s="28"/>
      <c r="Q11" s="28"/>
      <c r="R11" s="28"/>
      <c r="S11" s="28"/>
      <c r="T11" s="28"/>
      <c r="U11" s="28"/>
      <c r="V11" s="28"/>
      <c r="W11" s="32"/>
      <c r="X11" s="29"/>
      <c r="Y11" s="29"/>
      <c r="Z11" s="28"/>
    </row>
    <row r="12" spans="2:26" ht="28.2" customHeight="1">
      <c r="B12" s="28"/>
      <c r="C12" s="46" t="s">
        <v>1804</v>
      </c>
      <c r="D12" s="46"/>
      <c r="E12" s="46"/>
      <c r="F12" s="46"/>
      <c r="G12" s="46"/>
      <c r="H12" s="46"/>
      <c r="I12" s="29"/>
      <c r="J12" s="29"/>
      <c r="K12" s="29"/>
      <c r="L12" s="29"/>
      <c r="M12" s="29"/>
      <c r="N12" s="28"/>
      <c r="O12" s="50" t="s">
        <v>1804</v>
      </c>
      <c r="P12" s="50"/>
      <c r="Q12" s="50"/>
      <c r="R12" s="50"/>
      <c r="S12" s="50"/>
      <c r="T12" s="50"/>
      <c r="U12" s="29"/>
      <c r="V12" s="29"/>
      <c r="W12" s="29"/>
      <c r="X12" s="29"/>
      <c r="Y12" s="29"/>
      <c r="Z12" s="28"/>
    </row>
    <row r="13" spans="2:26" ht="18">
      <c r="B13" s="28"/>
      <c r="C13" s="30" t="s">
        <v>1805</v>
      </c>
      <c r="D13" s="30" t="s">
        <v>1806</v>
      </c>
      <c r="E13" s="30" t="s">
        <v>1807</v>
      </c>
      <c r="F13" s="30" t="s">
        <v>1808</v>
      </c>
      <c r="G13" s="30" t="s">
        <v>1809</v>
      </c>
      <c r="H13" s="30" t="s">
        <v>1810</v>
      </c>
      <c r="I13" s="29"/>
      <c r="J13" s="29"/>
      <c r="K13" s="29"/>
      <c r="L13" s="29"/>
      <c r="M13" s="29"/>
      <c r="N13" s="28"/>
      <c r="O13" s="30" t="s">
        <v>1805</v>
      </c>
      <c r="P13" s="30" t="s">
        <v>1806</v>
      </c>
      <c r="Q13" s="30" t="s">
        <v>1807</v>
      </c>
      <c r="R13" s="30" t="s">
        <v>1808</v>
      </c>
      <c r="S13" s="30" t="s">
        <v>1809</v>
      </c>
      <c r="T13" s="30" t="s">
        <v>1810</v>
      </c>
      <c r="U13" s="29"/>
      <c r="V13" s="29"/>
      <c r="W13" s="29"/>
      <c r="X13" s="29"/>
      <c r="Y13" s="29"/>
      <c r="Z13" s="28"/>
    </row>
    <row r="14" spans="2:26" ht="72">
      <c r="B14" s="28"/>
      <c r="C14" s="30" t="s">
        <v>1811</v>
      </c>
      <c r="D14" s="30" t="s">
        <v>1812</v>
      </c>
      <c r="E14" s="30" t="s">
        <v>1813</v>
      </c>
      <c r="F14" s="30" t="s">
        <v>1814</v>
      </c>
      <c r="G14" s="30" t="s">
        <v>1815</v>
      </c>
      <c r="H14" s="30" t="s">
        <v>1816</v>
      </c>
      <c r="I14" s="29"/>
      <c r="J14" s="29"/>
      <c r="K14" s="29"/>
      <c r="L14" s="29"/>
      <c r="M14" s="29"/>
      <c r="N14" s="28"/>
      <c r="O14" s="30" t="s">
        <v>1811</v>
      </c>
      <c r="P14" s="30" t="s">
        <v>1812</v>
      </c>
      <c r="Q14" s="30" t="s">
        <v>1813</v>
      </c>
      <c r="R14" s="30" t="s">
        <v>1814</v>
      </c>
      <c r="S14" s="30" t="s">
        <v>1815</v>
      </c>
      <c r="T14" s="30" t="s">
        <v>1816</v>
      </c>
      <c r="U14" s="29"/>
      <c r="V14" s="29"/>
      <c r="W14" s="29"/>
      <c r="X14" s="29"/>
      <c r="Y14" s="29"/>
      <c r="Z14" s="28"/>
    </row>
    <row r="15" spans="2:26" ht="18">
      <c r="B15" s="28"/>
      <c r="C15" s="34"/>
      <c r="D15" s="34"/>
      <c r="E15" s="34"/>
      <c r="F15" s="34"/>
      <c r="G15" s="34"/>
      <c r="H15" s="34"/>
      <c r="I15" s="29"/>
      <c r="J15" s="29"/>
      <c r="K15" s="29"/>
      <c r="L15" s="29"/>
      <c r="M15" s="29"/>
      <c r="N15" s="28"/>
      <c r="O15" s="31"/>
      <c r="P15" s="31"/>
      <c r="Q15" s="31"/>
      <c r="R15" s="31"/>
      <c r="S15" s="31"/>
      <c r="T15" s="31"/>
      <c r="U15" s="29"/>
      <c r="V15" s="29"/>
      <c r="W15" s="29"/>
      <c r="X15" s="29"/>
      <c r="Y15" s="29"/>
      <c r="Z15" s="28"/>
    </row>
    <row r="16" spans="2:26" ht="25.2" customHeight="1">
      <c r="B16" s="28"/>
      <c r="C16" s="46" t="s">
        <v>1817</v>
      </c>
      <c r="D16" s="46"/>
      <c r="E16" s="46"/>
      <c r="F16" s="46"/>
      <c r="G16" s="46"/>
      <c r="H16" s="46"/>
      <c r="I16" s="29"/>
      <c r="J16" s="29"/>
      <c r="K16" s="29"/>
      <c r="L16" s="29"/>
      <c r="M16" s="29"/>
      <c r="N16" s="28"/>
      <c r="O16" s="50" t="s">
        <v>1817</v>
      </c>
      <c r="P16" s="50"/>
      <c r="Q16" s="50"/>
      <c r="R16" s="50"/>
      <c r="S16" s="50"/>
      <c r="T16" s="50"/>
      <c r="U16" s="29"/>
      <c r="V16" s="29"/>
      <c r="W16" s="29"/>
      <c r="X16" s="29"/>
      <c r="Y16" s="29"/>
      <c r="Z16" s="28"/>
    </row>
    <row r="17" spans="2:26" ht="18">
      <c r="B17" s="28"/>
      <c r="C17" s="30" t="s">
        <v>1818</v>
      </c>
      <c r="D17" s="30" t="s">
        <v>1819</v>
      </c>
      <c r="E17" s="30" t="s">
        <v>1820</v>
      </c>
      <c r="F17" s="30" t="s">
        <v>1821</v>
      </c>
      <c r="G17" s="30" t="s">
        <v>1822</v>
      </c>
      <c r="H17" s="30" t="s">
        <v>1823</v>
      </c>
      <c r="I17" s="30" t="s">
        <v>1824</v>
      </c>
      <c r="J17" s="29"/>
      <c r="K17" s="29"/>
      <c r="L17" s="29"/>
      <c r="M17" s="29"/>
      <c r="N17" s="28"/>
      <c r="O17" s="30" t="s">
        <v>1818</v>
      </c>
      <c r="P17" s="30" t="s">
        <v>1819</v>
      </c>
      <c r="Q17" s="30" t="s">
        <v>1820</v>
      </c>
      <c r="R17" s="30" t="s">
        <v>1821</v>
      </c>
      <c r="S17" s="30" t="s">
        <v>1822</v>
      </c>
      <c r="T17" s="30" t="s">
        <v>1823</v>
      </c>
      <c r="U17" s="30" t="s">
        <v>1824</v>
      </c>
      <c r="V17" s="29"/>
      <c r="W17" s="29"/>
      <c r="X17" s="29"/>
      <c r="Y17" s="29"/>
      <c r="Z17" s="28"/>
    </row>
    <row r="18" spans="2:26" ht="36">
      <c r="B18" s="28"/>
      <c r="C18" s="30" t="s">
        <v>1825</v>
      </c>
      <c r="D18" s="30" t="s">
        <v>1826</v>
      </c>
      <c r="E18" s="30" t="s">
        <v>1827</v>
      </c>
      <c r="F18" s="30" t="s">
        <v>1828</v>
      </c>
      <c r="G18" s="30" t="s">
        <v>1829</v>
      </c>
      <c r="H18" s="30" t="s">
        <v>1830</v>
      </c>
      <c r="I18" s="30" t="s">
        <v>1831</v>
      </c>
      <c r="J18" s="29"/>
      <c r="K18" s="29"/>
      <c r="L18" s="29"/>
      <c r="M18" s="29"/>
      <c r="N18" s="28"/>
      <c r="O18" s="30" t="s">
        <v>1825</v>
      </c>
      <c r="P18" s="30" t="s">
        <v>1826</v>
      </c>
      <c r="Q18" s="30" t="s">
        <v>1827</v>
      </c>
      <c r="R18" s="30" t="s">
        <v>1828</v>
      </c>
      <c r="S18" s="30" t="s">
        <v>1829</v>
      </c>
      <c r="T18" s="30" t="s">
        <v>1830</v>
      </c>
      <c r="U18" s="30" t="s">
        <v>1831</v>
      </c>
      <c r="V18" s="29"/>
      <c r="W18" s="29"/>
      <c r="X18" s="29"/>
      <c r="Y18" s="29"/>
      <c r="Z18" s="28"/>
    </row>
    <row r="19" spans="2:26" ht="18">
      <c r="B19" s="28"/>
      <c r="C19" s="34"/>
      <c r="D19" s="34"/>
      <c r="E19" s="34"/>
      <c r="F19" s="34"/>
      <c r="G19" s="34"/>
      <c r="H19" s="34"/>
      <c r="I19" s="34"/>
      <c r="J19" s="35"/>
      <c r="K19" s="29"/>
      <c r="L19" s="29"/>
      <c r="M19" s="29"/>
      <c r="N19" s="28"/>
      <c r="O19" s="31"/>
      <c r="P19" s="31"/>
      <c r="Q19" s="31"/>
      <c r="R19" s="31"/>
      <c r="S19" s="31"/>
      <c r="T19" s="31"/>
      <c r="U19" s="31"/>
      <c r="V19" s="29"/>
      <c r="W19" s="29"/>
      <c r="X19" s="29"/>
      <c r="Y19" s="29"/>
      <c r="Z19" s="28"/>
    </row>
    <row r="20" spans="2:26" ht="28.8" customHeight="1">
      <c r="B20" s="28"/>
      <c r="C20" s="47" t="s">
        <v>1832</v>
      </c>
      <c r="D20" s="47"/>
      <c r="E20" s="47"/>
      <c r="F20" s="47"/>
      <c r="G20" s="47"/>
      <c r="H20" s="47"/>
      <c r="I20" s="47"/>
      <c r="J20" s="35"/>
      <c r="K20" s="29"/>
      <c r="L20" s="29"/>
      <c r="M20" s="29"/>
      <c r="N20" s="28"/>
      <c r="O20" s="50" t="s">
        <v>1832</v>
      </c>
      <c r="P20" s="50"/>
      <c r="Q20" s="50"/>
      <c r="R20" s="50"/>
      <c r="S20" s="50"/>
      <c r="T20" s="50"/>
      <c r="U20" s="50"/>
      <c r="V20" s="29"/>
      <c r="W20" s="29"/>
      <c r="X20" s="29"/>
      <c r="Y20" s="29"/>
      <c r="Z20" s="28"/>
    </row>
    <row r="21" spans="2:26" ht="18">
      <c r="B21" s="28"/>
      <c r="C21" s="37" t="s">
        <v>1833</v>
      </c>
      <c r="D21" s="37" t="s">
        <v>1834</v>
      </c>
      <c r="E21" s="37" t="s">
        <v>1835</v>
      </c>
      <c r="F21" s="37" t="s">
        <v>1836</v>
      </c>
      <c r="G21" s="37" t="s">
        <v>1837</v>
      </c>
      <c r="H21" s="37" t="s">
        <v>1838</v>
      </c>
      <c r="I21" s="37" t="s">
        <v>1839</v>
      </c>
      <c r="J21" s="37" t="s">
        <v>1840</v>
      </c>
      <c r="K21" s="37" t="s">
        <v>1841</v>
      </c>
      <c r="L21" s="29"/>
      <c r="M21" s="29"/>
      <c r="N21" s="28"/>
      <c r="O21" s="33" t="s">
        <v>1833</v>
      </c>
      <c r="P21" s="33" t="s">
        <v>1834</v>
      </c>
      <c r="Q21" s="33" t="s">
        <v>1835</v>
      </c>
      <c r="R21" s="33" t="s">
        <v>1836</v>
      </c>
      <c r="S21" s="33" t="s">
        <v>1837</v>
      </c>
      <c r="T21" s="33" t="s">
        <v>1838</v>
      </c>
      <c r="U21" s="33" t="s">
        <v>1839</v>
      </c>
      <c r="V21" s="33" t="s">
        <v>1840</v>
      </c>
      <c r="W21" s="33" t="s">
        <v>1841</v>
      </c>
      <c r="X21" s="29"/>
      <c r="Y21" s="29"/>
      <c r="Z21" s="28"/>
    </row>
    <row r="22" spans="2:26" ht="36">
      <c r="B22" s="28"/>
      <c r="C22" s="37" t="s">
        <v>1842</v>
      </c>
      <c r="D22" s="37" t="s">
        <v>1926</v>
      </c>
      <c r="E22" s="37" t="s">
        <v>1927</v>
      </c>
      <c r="F22" s="37" t="s">
        <v>1845</v>
      </c>
      <c r="G22" s="37" t="s">
        <v>1846</v>
      </c>
      <c r="H22" s="37" t="s">
        <v>1847</v>
      </c>
      <c r="I22" s="37" t="s">
        <v>1796</v>
      </c>
      <c r="J22" s="37" t="s">
        <v>1848</v>
      </c>
      <c r="K22" s="37" t="s">
        <v>1849</v>
      </c>
      <c r="L22" s="29"/>
      <c r="M22" s="29"/>
      <c r="N22" s="28"/>
      <c r="O22" s="37" t="s">
        <v>1842</v>
      </c>
      <c r="P22" s="37" t="s">
        <v>1843</v>
      </c>
      <c r="Q22" s="37" t="s">
        <v>1844</v>
      </c>
      <c r="R22" s="37" t="s">
        <v>1845</v>
      </c>
      <c r="S22" s="37" t="s">
        <v>1846</v>
      </c>
      <c r="T22" s="37" t="s">
        <v>1847</v>
      </c>
      <c r="U22" s="37" t="s">
        <v>1796</v>
      </c>
      <c r="V22" s="37" t="s">
        <v>1848</v>
      </c>
      <c r="W22" s="37" t="s">
        <v>1849</v>
      </c>
      <c r="X22" s="29"/>
      <c r="Y22" s="29"/>
      <c r="Z22" s="28"/>
    </row>
    <row r="23" spans="2:26">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2:26">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2:26">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2:26">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2:26">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2:26">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2:26">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2:26">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2:26">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2:26">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2:26">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2:26">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2:26">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2:26">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2:26">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2:26">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2:26">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2:26">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2:26">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2:26">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2:26">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2:26">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spans="2:26">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spans="2:26">
      <c r="B46" s="28"/>
      <c r="C46" s="28"/>
      <c r="D46" s="28"/>
      <c r="E46" s="28"/>
      <c r="F46" s="28"/>
      <c r="G46" s="28"/>
      <c r="H46" s="28"/>
      <c r="I46" s="28"/>
      <c r="J46" s="28"/>
      <c r="K46" s="28"/>
      <c r="L46" s="28"/>
      <c r="M46" s="28"/>
      <c r="N46" s="28"/>
      <c r="O46" s="28"/>
      <c r="P46" s="28"/>
      <c r="Q46" s="28"/>
      <c r="R46" s="28"/>
      <c r="S46" s="28"/>
      <c r="T46" s="28"/>
      <c r="U46" s="28"/>
      <c r="V46" s="28"/>
      <c r="W46" s="28"/>
      <c r="X46" s="28"/>
      <c r="Y46" s="28"/>
      <c r="Z46" s="28"/>
    </row>
    <row r="47" spans="2:26">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spans="2:26">
      <c r="B48" s="28"/>
      <c r="C48" s="28"/>
      <c r="D48" s="28"/>
      <c r="E48" s="28"/>
      <c r="F48" s="28"/>
      <c r="G48" s="28"/>
      <c r="H48" s="28"/>
      <c r="I48" s="28"/>
      <c r="J48" s="28"/>
      <c r="K48" s="28"/>
      <c r="L48" s="28"/>
      <c r="M48" s="28"/>
      <c r="N48" s="28"/>
      <c r="O48" s="28"/>
      <c r="P48" s="28"/>
      <c r="Q48" s="28"/>
      <c r="R48" s="28"/>
      <c r="S48" s="28"/>
      <c r="T48" s="28"/>
      <c r="U48" s="28"/>
      <c r="V48" s="28"/>
      <c r="W48" s="28"/>
      <c r="X48" s="28"/>
      <c r="Y48" s="28"/>
      <c r="Z48" s="28"/>
    </row>
    <row r="49" spans="2:26">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2:26">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spans="2:26">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spans="2:26">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spans="2:26">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spans="2:26">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spans="2:26">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spans="2:26">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spans="2:26">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spans="2:26">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spans="2:26">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spans="2:26">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spans="2:26">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spans="2:26">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spans="2:26">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spans="2:26">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spans="2:26">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spans="2:26">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spans="2:26">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spans="2:26">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spans="2:26">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spans="2:26">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spans="2:26">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spans="2:26">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spans="2:26">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spans="2:26">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spans="2:26">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spans="2:26">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spans="2:26">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spans="2:26">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2:26">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2:26">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2:26">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2:26">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2:26">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2:26">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2:26">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2:26">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2:26">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2:26">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2:26">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2:26">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2:26">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2:26">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2:26">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2:26">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2:26">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2:26">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2:26">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2:26">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2:26">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2:26">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2:26">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2:26">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2:26">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2:26">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2:26">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2:26">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2:26">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2:26">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2:26">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2:26">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2:26">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2:26">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2:26">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2:26">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2:26">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2:26">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2:26">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2:26">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2:26">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2:26">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2:26">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2:26">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2:26">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2:26">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2:26">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2:26">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2:26">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2:26">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2:26">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2:26">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2:26">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2:26">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2:26">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2:26">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2:26">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2:26">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2:26">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2:26">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2:26">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2:26">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2:26">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2:26">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2:26">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2:26">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2:26">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2:26">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2:26">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2:26">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2:26">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2:26">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2:26">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2:26">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2:26">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2:26">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2:26">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2:26">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2:26">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2:26">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2:26">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2:26">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2:26">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2:26">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sheetData>
  <mergeCells count="20">
    <mergeCell ref="O7:W7"/>
    <mergeCell ref="O12:T12"/>
    <mergeCell ref="O16:T16"/>
    <mergeCell ref="O20:U20"/>
    <mergeCell ref="O2:Y2"/>
    <mergeCell ref="P3:Q3"/>
    <mergeCell ref="R3:S3"/>
    <mergeCell ref="T3:U3"/>
    <mergeCell ref="V3:W3"/>
    <mergeCell ref="X3:Y3"/>
    <mergeCell ref="C2:M2"/>
    <mergeCell ref="C7:K7"/>
    <mergeCell ref="C12:H12"/>
    <mergeCell ref="C16:H16"/>
    <mergeCell ref="C20:I20"/>
    <mergeCell ref="D3:E3"/>
    <mergeCell ref="F3:G3"/>
    <mergeCell ref="H3:I3"/>
    <mergeCell ref="J3:K3"/>
    <mergeCell ref="L3:M3"/>
  </mergeCells>
  <phoneticPr fontId="1"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9B70C-CC79-404C-9896-6CDF83B5E121}">
  <sheetPr codeName="工作表14"/>
  <dimension ref="C1:F61"/>
  <sheetViews>
    <sheetView workbookViewId="0">
      <selection activeCell="F61" sqref="F1:F61"/>
    </sheetView>
  </sheetViews>
  <sheetFormatPr defaultRowHeight="16.2"/>
  <cols>
    <col min="3" max="3" width="77.88671875" style="3" customWidth="1"/>
    <col min="4" max="4" width="12.33203125" style="3" customWidth="1"/>
    <col min="5" max="5" width="12.5546875" style="3" customWidth="1"/>
    <col min="6" max="6" width="72" style="3" customWidth="1"/>
  </cols>
  <sheetData>
    <row r="1" spans="3:6" ht="18">
      <c r="C1" s="9" t="s">
        <v>1727</v>
      </c>
      <c r="D1" s="20" t="s">
        <v>1120</v>
      </c>
      <c r="E1" s="20" t="s">
        <v>1123</v>
      </c>
      <c r="F1" s="3" t="str">
        <f>D1&amp;C1&amp;E1</f>
        <v>&lt;span&gt;&lt;b&gt;【八論、進人口 】&lt;/b&gt;&lt;/span&gt;</v>
      </c>
    </row>
    <row r="2" spans="3:6" ht="18">
      <c r="C2" s="9" t="s">
        <v>1125</v>
      </c>
      <c r="D2" s="20" t="s">
        <v>1120</v>
      </c>
      <c r="E2" s="20" t="s">
        <v>1123</v>
      </c>
      <c r="F2" s="3" t="str">
        <f>D2&amp;C2&amp;E2</f>
        <v>&lt;span&gt;&lt;b&gt;『導讀註解說明』&lt;/b&gt;&lt;/span&gt;</v>
      </c>
    </row>
    <row r="3" spans="3:6" ht="36">
      <c r="C3" s="11" t="s">
        <v>1672</v>
      </c>
      <c r="D3" s="3" t="s">
        <v>1122</v>
      </c>
      <c r="E3" s="3" t="s">
        <v>1124</v>
      </c>
      <c r="F3" s="3" t="str">
        <f t="shared" ref="F3:F61" si="0">D3&amp;C3&amp;E3</f>
        <v>&lt;span&gt;所謂進人口又是古今大不同，古為進用奴僕、收養長工，可能較為單純。&lt;/span&gt;</v>
      </c>
    </row>
    <row r="4" spans="3:6" ht="36">
      <c r="C4" s="11" t="s">
        <v>1673</v>
      </c>
      <c r="D4" s="3" t="s">
        <v>1122</v>
      </c>
      <c r="E4" s="3" t="s">
        <v>1124</v>
      </c>
      <c r="F4" s="3" t="str">
        <f t="shared" si="0"/>
        <v>&lt;span&gt;但是現今可稱為聘用家庭幫傭、老人看護、幼兒看護，或是公司、工廠要任用員工，在應用角度上會複雜一點。&lt;/span&gt;</v>
      </c>
    </row>
    <row r="5" spans="3:6">
      <c r="C5"/>
      <c r="D5" s="3" t="s">
        <v>1122</v>
      </c>
      <c r="E5" s="3" t="s">
        <v>1124</v>
      </c>
      <c r="F5" s="3" t="str">
        <f t="shared" si="0"/>
        <v>&lt;span&gt;&lt;/span&gt;</v>
      </c>
    </row>
    <row r="6" spans="3:6" ht="32.4">
      <c r="C6" s="9" t="s">
        <v>1674</v>
      </c>
      <c r="D6" s="20" t="s">
        <v>1120</v>
      </c>
      <c r="E6" s="20" t="s">
        <v>1123</v>
      </c>
      <c r="F6" s="3" t="str">
        <f t="shared" si="0"/>
        <v>&lt;span&gt;&lt;b&gt;＊＊ 卜求 ，要先瞭解「六親」的用神分類定義來論起 ＊＊&lt;/b&gt;&lt;/span&gt;</v>
      </c>
    </row>
    <row r="7" spans="3:6" ht="36">
      <c r="C7" s="11" t="s">
        <v>1675</v>
      </c>
      <c r="D7" s="3" t="s">
        <v>1122</v>
      </c>
      <c r="E7" s="3" t="s">
        <v>1124</v>
      </c>
      <c r="F7" s="3" t="str">
        <f t="shared" si="0"/>
        <v>&lt;span&gt;古之奴僕也是為錢財的一部份，故以「妻財」為用神，以「兄弟」為忌神。&lt;/span&gt;</v>
      </c>
    </row>
    <row r="8" spans="3:6" ht="36">
      <c r="C8" s="11" t="s">
        <v>1676</v>
      </c>
      <c r="D8" s="3" t="s">
        <v>1122</v>
      </c>
      <c r="E8" s="3" t="s">
        <v>1124</v>
      </c>
      <c r="F8" s="3" t="str">
        <f t="shared" si="0"/>
        <v>&lt;span&gt;世爻為主方、為我方。應爻為他方、所卜問的事項。父母爻為文書契約。&lt;/span&gt;</v>
      </c>
    </row>
    <row r="9" spans="3:6" ht="18">
      <c r="C9" s="11" t="s">
        <v>1677</v>
      </c>
      <c r="D9" s="3" t="s">
        <v>1122</v>
      </c>
      <c r="E9" s="3" t="s">
        <v>1124</v>
      </c>
      <c r="F9" s="3" t="str">
        <f t="shared" si="0"/>
        <v>&lt;span&gt;間爻為仲介謀和之人。&lt;/span&gt;</v>
      </c>
    </row>
    <row r="10" spans="3:6" ht="18">
      <c r="C10" s="9" t="s">
        <v>1145</v>
      </c>
      <c r="D10" s="20" t="s">
        <v>1120</v>
      </c>
      <c r="E10" s="20" t="s">
        <v>1123</v>
      </c>
      <c r="F10" s="3" t="str">
        <f t="shared" si="0"/>
        <v>&lt;span&gt;&lt;b&gt;『白話批解如下』&lt;/b&gt;&lt;/span&gt;</v>
      </c>
    </row>
    <row r="11" spans="3:6" ht="18">
      <c r="C11" s="10" t="s">
        <v>1678</v>
      </c>
      <c r="D11" s="20" t="s">
        <v>1120</v>
      </c>
      <c r="E11" s="20" t="s">
        <v>1123</v>
      </c>
      <c r="F11" s="3" t="str">
        <f t="shared" si="0"/>
        <v>&lt;span&gt;&lt;b&gt;添進人口要財明，子旺財明便可成，&lt;/b&gt;&lt;/span&gt;</v>
      </c>
    </row>
    <row r="12" spans="3:6" ht="36">
      <c r="C12" s="11" t="s">
        <v>1679</v>
      </c>
      <c r="D12" s="3" t="s">
        <v>1122</v>
      </c>
      <c r="E12" s="3" t="s">
        <v>1124</v>
      </c>
      <c r="F12" s="3" t="str">
        <f t="shared" si="0"/>
        <v>&lt;span&gt;※要請幫傭或員工，要以妻財為用神、子孫為原神，此二爻被生助旺相，當然可得得力優秀的好對象。&lt;/span&gt;</v>
      </c>
    </row>
    <row r="13" spans="3:6" ht="18">
      <c r="C13" s="10" t="s">
        <v>1680</v>
      </c>
      <c r="D13" s="20" t="s">
        <v>1120</v>
      </c>
      <c r="E13" s="20" t="s">
        <v>1123</v>
      </c>
      <c r="F13" s="3" t="str">
        <f t="shared" si="0"/>
        <v>&lt;span&gt;&lt;b&gt;父發兄搖難永遠，鬼爻發動禍相仍&lt;/b&gt;&lt;/span&gt;</v>
      </c>
    </row>
    <row r="14" spans="3:6" ht="36">
      <c r="C14" s="11" t="s">
        <v>1681</v>
      </c>
      <c r="D14" s="3" t="s">
        <v>1122</v>
      </c>
      <c r="E14" s="3" t="s">
        <v>1124</v>
      </c>
      <c r="F14" s="3" t="str">
        <f t="shared" si="0"/>
        <v>&lt;span&gt;※不宜父母剋子孫、兄弟剋妻財，二者發動旺象，則此事必難成，勉強用人也是頑劣難配合的對象。&lt;/span&gt;</v>
      </c>
    </row>
    <row r="15" spans="3:6" ht="54">
      <c r="C15" s="11" t="s">
        <v>1682</v>
      </c>
      <c r="D15" s="3" t="s">
        <v>1122</v>
      </c>
      <c r="E15" s="3" t="s">
        <v>1124</v>
      </c>
      <c r="F15" s="3" t="str">
        <f t="shared" si="0"/>
        <v>&lt;span&gt;※官鬼發動旺相，也是以凶象來看，雖有用神財生官官，但用神去生洩氣休相，而凶星被生旺相，則易有內鬼相生、暗助外鬼的百般禍事來發生。&lt;/span&gt;</v>
      </c>
    </row>
    <row r="16" spans="3:6" ht="18">
      <c r="C16" s="10" t="s">
        <v>1683</v>
      </c>
      <c r="D16" s="20" t="s">
        <v>1120</v>
      </c>
      <c r="E16" s="20" t="s">
        <v>1123</v>
      </c>
      <c r="F16" s="3" t="str">
        <f t="shared" si="0"/>
        <v>&lt;span&gt;&lt;b&gt;獨夫處世，休言無子卸忘情。&lt;/b&gt;&lt;/span&gt;</v>
      </c>
    </row>
    <row r="17" spans="3:6" ht="36">
      <c r="C17" s="11" t="s">
        <v>1684</v>
      </c>
      <c r="D17" s="3" t="s">
        <v>1122</v>
      </c>
      <c r="E17" s="3" t="s">
        <v>1124</v>
      </c>
      <c r="F17" s="3" t="str">
        <f t="shared" si="0"/>
        <v>&lt;span&gt;※縱使只有一官鬼在卦爻中，但是無子孫來剋制，禍事總是難預料，是不能忘情掉以輕心的。&lt;/span&gt;</v>
      </c>
    </row>
    <row r="18" spans="3:6" ht="36">
      <c r="C18" s="10" t="s">
        <v>1685</v>
      </c>
      <c r="D18" s="20" t="s">
        <v>1120</v>
      </c>
      <c r="E18" s="20" t="s">
        <v>1123</v>
      </c>
      <c r="F18" s="3" t="str">
        <f t="shared" si="0"/>
        <v>&lt;span&gt;&lt;b&gt;君子治家，難道一身兼作僕，必須便嬖乃足使令於前，若不嫇姈焉繼宗支於後。&lt;/b&gt;&lt;/span&gt;</v>
      </c>
    </row>
    <row r="19" spans="3:6" ht="18">
      <c r="C19" s="10" t="s">
        <v>1686</v>
      </c>
      <c r="D19" s="20" t="s">
        <v>1120</v>
      </c>
      <c r="E19" s="20" t="s">
        <v>1123</v>
      </c>
      <c r="F19" s="3" t="str">
        <f t="shared" si="0"/>
        <v>&lt;span&gt;&lt;b&gt;須別來占，方知主用，&lt;/b&gt;&lt;/span&gt;</v>
      </c>
    </row>
    <row r="20" spans="3:6" ht="36">
      <c r="C20" s="11" t="s">
        <v>1687</v>
      </c>
      <c r="D20" s="3" t="s">
        <v>1122</v>
      </c>
      <c r="E20" s="3" t="s">
        <v>1124</v>
      </c>
      <c r="F20" s="3" t="str">
        <f t="shared" si="0"/>
        <v>&lt;span&gt;※用不宜動，動必難留，主不可傷，傷須夭折，衰入墓中，擬定委靡不振，旺臨世上，決然幹蠱有成。&lt;/span&gt;</v>
      </c>
    </row>
    <row r="21" spans="3:6" ht="32.4">
      <c r="C21" s="11" t="s">
        <v>1688</v>
      </c>
      <c r="D21" s="3" t="s">
        <v>1122</v>
      </c>
      <c r="E21" s="3" t="s">
        <v>1124</v>
      </c>
      <c r="F21" s="3" t="str">
        <f t="shared" si="0"/>
        <v>&lt;span&gt;※用神妻財不宜發動，逢動爻表示其人心異動，恐難再留任。&lt;/span&gt;</v>
      </c>
    </row>
    <row r="22" spans="3:6" ht="54">
      <c r="C22" s="11" t="s">
        <v>1689</v>
      </c>
      <c r="D22" s="3" t="s">
        <v>1122</v>
      </c>
      <c r="E22" s="3" t="s">
        <v>1124</v>
      </c>
      <c r="F22" s="3" t="str">
        <f t="shared" si="0"/>
        <v>&lt;span&gt;※世爻我方不可被剋傷，被剋恐有難預料之禍事發生，衰弱逢墓地為精神委靡不振，難駕馭統領下眾。世爻旺相為精神振奮、領事有方、眾人言隨。&lt;/span&gt;</v>
      </c>
    </row>
    <row r="23" spans="3:6" ht="32.4">
      <c r="C23" s="10" t="s">
        <v>1690</v>
      </c>
      <c r="D23" s="20" t="s">
        <v>1120</v>
      </c>
      <c r="E23" s="20" t="s">
        <v>1123</v>
      </c>
      <c r="F23" s="3" t="str">
        <f t="shared" si="0"/>
        <v>&lt;span&gt;&lt;b&gt;動化空亡，有始無終之輩，蛇合官鬼，多謀少德之人，&lt;/b&gt;&lt;/span&gt;</v>
      </c>
    </row>
    <row r="24" spans="3:6" ht="36">
      <c r="C24" s="11" t="s">
        <v>1691</v>
      </c>
      <c r="D24" s="3" t="s">
        <v>1122</v>
      </c>
      <c r="E24" s="3" t="s">
        <v>1124</v>
      </c>
      <c r="F24" s="3" t="str">
        <f t="shared" si="0"/>
        <v>&lt;span&gt;※妻財動爻變為空亡，此人有始無終、空言虛妄、心不在此、難委重任。&lt;/span&gt;</v>
      </c>
    </row>
    <row r="25" spans="3:6" ht="36">
      <c r="C25" s="11" t="s">
        <v>1692</v>
      </c>
      <c r="D25" s="3" t="s">
        <v>1122</v>
      </c>
      <c r="E25" s="3" t="s">
        <v>1124</v>
      </c>
      <c r="F25" s="3" t="str">
        <f t="shared" si="0"/>
        <v>&lt;span&gt;※卦中官鬼爻逢螣蛇，官鬼意見謀略雖多，但做事多疑狡詐、欺上瞞下、不安於室，且為人無正義道德感。&lt;/span&gt;</v>
      </c>
    </row>
    <row r="26" spans="3:6" ht="36">
      <c r="C26" s="10" t="s">
        <v>1693</v>
      </c>
      <c r="D26" s="20" t="s">
        <v>1120</v>
      </c>
      <c r="E26" s="20" t="s">
        <v>1123</v>
      </c>
      <c r="F26" s="3" t="str">
        <f t="shared" si="0"/>
        <v>&lt;span&gt;&lt;b&gt;臨玄武而化兄爻，門戶須防出入，遇青龍而連福德，貲財司付經營。若逢太過及空亡，反主少誠兼懶惰。&lt;/b&gt;&lt;/span&gt;</v>
      </c>
    </row>
    <row r="27" spans="3:6" ht="36">
      <c r="C27" s="11" t="s">
        <v>1694</v>
      </c>
      <c r="D27" s="3" t="s">
        <v>1122</v>
      </c>
      <c r="E27" s="3" t="s">
        <v>1124</v>
      </c>
      <c r="F27" s="3" t="str">
        <f t="shared" si="0"/>
        <v>&lt;span&gt;※卦中兄弟爻逢玄武，兄弟主剋妻財為破財凶象，玄武又是盜賊之輩，恐上下其手、監守自盜，門戶需防出入之人。&lt;/span&gt;</v>
      </c>
    </row>
    <row r="28" spans="3:6" ht="36">
      <c r="C28" s="11" t="s">
        <v>1695</v>
      </c>
      <c r="D28" s="3" t="s">
        <v>1122</v>
      </c>
      <c r="E28" s="3" t="s">
        <v>1124</v>
      </c>
      <c r="F28" s="3" t="str">
        <f t="shared" si="0"/>
        <v>&lt;span&gt;※卦中子孫爻逢青龍，子孫為福神可帶來好運，青龍主喜事、好人緣，此人當可委以重任，管理人事、錢財等事務。&lt;/span&gt;</v>
      </c>
    </row>
    <row r="29" spans="3:6" ht="36">
      <c r="C29" s="11" t="s">
        <v>1696</v>
      </c>
      <c r="D29" s="3" t="s">
        <v>1122</v>
      </c>
      <c r="E29" s="3" t="s">
        <v>1124</v>
      </c>
      <c r="F29" s="3" t="str">
        <f t="shared" si="0"/>
        <v>&lt;span&gt;※但若子孫雙出現旺相，恐有太過而任性懶惰、好逸惡勞、不重誠信等問題。&lt;/span&gt;</v>
      </c>
    </row>
    <row r="30" spans="3:6" ht="32.4">
      <c r="C30" s="10" t="s">
        <v>1697</v>
      </c>
      <c r="D30" s="20" t="s">
        <v>1120</v>
      </c>
      <c r="E30" s="20" t="s">
        <v>1123</v>
      </c>
      <c r="F30" s="3" t="str">
        <f t="shared" si="0"/>
        <v>&lt;span&gt;&lt;b&gt;用爻生合世爻，必得其力，主象剋沖身象，難服其心。&lt;/b&gt;&lt;/span&gt;</v>
      </c>
    </row>
    <row r="31" spans="3:6" ht="36">
      <c r="C31" s="11" t="s">
        <v>1698</v>
      </c>
      <c r="D31" s="3" t="s">
        <v>1122</v>
      </c>
      <c r="E31" s="3" t="s">
        <v>1124</v>
      </c>
      <c r="F31" s="3" t="str">
        <f t="shared" si="0"/>
        <v>&lt;span&gt;※用神妻財來生合世爻，當然是下眾來扶助我方，可得忠誠付出之人。&lt;/span&gt;</v>
      </c>
    </row>
    <row r="32" spans="3:6" ht="18">
      <c r="C32" s="11" t="s">
        <v>1699</v>
      </c>
      <c r="D32" s="3" t="s">
        <v>1122</v>
      </c>
      <c r="E32" s="3" t="s">
        <v>1124</v>
      </c>
      <c r="F32" s="3" t="str">
        <f t="shared" si="0"/>
        <v>&lt;span&gt;世爻剋用神，為我方以勢壓人難服下眾之心。&lt;/span&gt;</v>
      </c>
    </row>
    <row r="33" spans="3:6" ht="36">
      <c r="C33" s="10" t="s">
        <v>1700</v>
      </c>
      <c r="D33" s="20" t="s">
        <v>1120</v>
      </c>
      <c r="E33" s="20" t="s">
        <v>1123</v>
      </c>
      <c r="F33" s="3" t="str">
        <f t="shared" si="0"/>
        <v>&lt;span&gt;&lt;b&gt;財化子，攜子偕來，世合身，終身寵用。受動變之傷，向後終難稱意，得日月之助，他時定見如心&lt;/b&gt;&lt;/span&gt;</v>
      </c>
    </row>
    <row r="34" spans="3:6" ht="36">
      <c r="C34" s="11" t="s">
        <v>1701</v>
      </c>
      <c r="D34" s="3" t="s">
        <v>1122</v>
      </c>
      <c r="E34" s="3" t="s">
        <v>1124</v>
      </c>
      <c r="F34" s="3" t="str">
        <f t="shared" si="0"/>
        <v>&lt;span&gt;※妻財動爻化為子孫，來就任工作是攜家帶眷而來。世爻生合妻財，對此人情緣深厚，必是終身任用、傾心相挺。&lt;/span&gt;</v>
      </c>
    </row>
    <row r="35" spans="3:6" ht="48.6">
      <c r="C35" s="11" t="s">
        <v>1702</v>
      </c>
      <c r="D35" s="3" t="s">
        <v>1122</v>
      </c>
      <c r="E35" s="3" t="s">
        <v>1124</v>
      </c>
      <c r="F35" s="3" t="str">
        <f t="shared" si="0"/>
        <v>&lt;span&gt;※妻財受動爻、變爻剋傷，有他人它事來迫害干擾，做事必難順遂如意。若逢日月來生助，可再得外力助援，當可再得到重任一展才華。&lt;/span&gt;</v>
      </c>
    </row>
    <row r="36" spans="3:6" ht="18">
      <c r="C36" s="10" t="s">
        <v>1703</v>
      </c>
      <c r="D36" s="20" t="s">
        <v>1120</v>
      </c>
      <c r="E36" s="20" t="s">
        <v>1123</v>
      </c>
      <c r="F36" s="3" t="str">
        <f t="shared" si="0"/>
        <v>&lt;span&gt;&lt;b&gt;世與卦身，以和為貴。&lt;/b&gt;&lt;/span&gt;</v>
      </c>
    </row>
    <row r="37" spans="3:6" ht="36">
      <c r="C37" s="11" t="s">
        <v>1704</v>
      </c>
      <c r="D37" s="3" t="s">
        <v>1122</v>
      </c>
      <c r="E37" s="3" t="s">
        <v>1124</v>
      </c>
      <c r="F37" s="3" t="str">
        <f t="shared" si="0"/>
        <v>&lt;span&gt;※兄動官鬼，惟靜為佳，兄鬼爻重，誠恐將來成訟，三合絆住，須知此去徒勞，若在間爻，乃是牙人作鬼。&lt;/span&gt;</v>
      </c>
    </row>
    <row r="38" spans="3:6" ht="54">
      <c r="C38" s="11" t="s">
        <v>1705</v>
      </c>
      <c r="D38" s="3" t="s">
        <v>1122</v>
      </c>
      <c r="E38" s="3" t="s">
        <v>1124</v>
      </c>
      <c r="F38" s="3" t="str">
        <f t="shared" si="0"/>
        <v>&lt;span&gt;※卦中兄弟為忌神凶星，不宜發動旺相，若動化為官鬼可是大禍相臨，恐會帶來是非官訟災厄。若有三合局出現，此人執著蠻橫不講理，遇事相談徒勞無功。&lt;/span&gt;</v>
      </c>
    </row>
    <row r="39" spans="3:6" ht="36">
      <c r="C39" s="11" t="s">
        <v>1706</v>
      </c>
      <c r="D39" s="3" t="s">
        <v>1122</v>
      </c>
      <c r="E39" s="3" t="s">
        <v>1124</v>
      </c>
      <c r="F39" s="3" t="str">
        <f t="shared" si="0"/>
        <v>&lt;span&gt;※兄弟爻若在世應中的間爻，此件糾紛是非可能是旁人慫恿挑撥、閒語謠言所引起。&lt;/span&gt;</v>
      </c>
    </row>
    <row r="40" spans="3:6" ht="32.4">
      <c r="C40" s="10" t="s">
        <v>1707</v>
      </c>
      <c r="D40" s="20" t="s">
        <v>1120</v>
      </c>
      <c r="E40" s="20" t="s">
        <v>1123</v>
      </c>
      <c r="F40" s="3" t="str">
        <f t="shared" si="0"/>
        <v>&lt;span&gt;&lt;b&gt;如居空地，不過賣主爭財，卦象兩官兩父，須知事係兩頭，&lt;/b&gt;&lt;/span&gt;</v>
      </c>
    </row>
    <row r="41" spans="3:6" ht="36">
      <c r="C41" s="11" t="s">
        <v>1708</v>
      </c>
      <c r="D41" s="3" t="s">
        <v>1122</v>
      </c>
      <c r="E41" s="3" t="s">
        <v>1124</v>
      </c>
      <c r="F41" s="3" t="str">
        <f t="shared" si="0"/>
        <v>&lt;span&gt;※妻財如逢空亡，此人心無頭緒、心不在此，另有所圖只是暫時來賺取錢財。&lt;/span&gt;</v>
      </c>
    </row>
    <row r="42" spans="3:6" ht="36">
      <c r="C42" s="11" t="s">
        <v>1709</v>
      </c>
      <c r="D42" s="3" t="s">
        <v>1122</v>
      </c>
      <c r="E42" s="3" t="s">
        <v>1124</v>
      </c>
      <c r="F42" s="3" t="str">
        <f t="shared" si="0"/>
        <v>&lt;span&gt;※卦中兩官兩父出現，財生官、財剋父，此人事情紛亂、家境複雜、身不由己、心思雜亂。&lt;/span&gt;</v>
      </c>
    </row>
    <row r="43" spans="3:6" ht="18">
      <c r="C43" s="10" t="s">
        <v>1710</v>
      </c>
      <c r="D43" s="20" t="s">
        <v>1120</v>
      </c>
      <c r="E43" s="20" t="s">
        <v>1123</v>
      </c>
      <c r="F43" s="3" t="str">
        <f t="shared" si="0"/>
        <v>&lt;span&gt;&lt;b&gt;兄鬼一動一沖，切莫財交一手，&lt;/b&gt;&lt;/span&gt;</v>
      </c>
    </row>
    <row r="44" spans="3:6" ht="36">
      <c r="C44" s="11" t="s">
        <v>1711</v>
      </c>
      <c r="D44" s="3" t="s">
        <v>1122</v>
      </c>
      <c r="E44" s="3" t="s">
        <v>1124</v>
      </c>
      <c r="F44" s="3" t="str">
        <f t="shared" si="0"/>
        <v>&lt;span&gt;※卦中官鬼、兄弟動爻旺相，兄剋財必有破財險事，不能委以錢財相關事務，慎防淘空、挪用等情事。&lt;/span&gt;</v>
      </c>
    </row>
    <row r="45" spans="3:6" ht="18">
      <c r="C45" s="10" t="s">
        <v>1712</v>
      </c>
      <c r="D45" s="20" t="s">
        <v>1120</v>
      </c>
      <c r="E45" s="20" t="s">
        <v>1123</v>
      </c>
      <c r="F45" s="3" t="str">
        <f t="shared" si="0"/>
        <v>&lt;span&gt;&lt;b&gt;應生世，他來就我，世生應，我去求人。&lt;/b&gt;&lt;/span&gt;</v>
      </c>
    </row>
    <row r="46" spans="3:6" ht="36">
      <c r="C46" s="11" t="s">
        <v>1713</v>
      </c>
      <c r="D46" s="3" t="s">
        <v>1122</v>
      </c>
      <c r="E46" s="3" t="s">
        <v>1124</v>
      </c>
      <c r="F46" s="3" t="str">
        <f t="shared" si="0"/>
        <v>&lt;span&gt;※世爻為我方、應爻為他方，世生應、我方去求於對方，應生世、他方求於我方。&lt;/span&gt;</v>
      </c>
    </row>
    <row r="47" spans="3:6" ht="32.4">
      <c r="C47" s="10" t="s">
        <v>1714</v>
      </c>
      <c r="D47" s="20" t="s">
        <v>1120</v>
      </c>
      <c r="E47" s="20" t="s">
        <v>1123</v>
      </c>
      <c r="F47" s="3" t="str">
        <f t="shared" si="0"/>
        <v>&lt;span&gt;&lt;b&gt;和合易成，最怕日辰沖破，相沖難就偏宜動象生扶，&lt;/b&gt;&lt;/span&gt;</v>
      </c>
    </row>
    <row r="48" spans="3:6" ht="54">
      <c r="C48" s="11" t="s">
        <v>1715</v>
      </c>
      <c r="D48" s="3" t="s">
        <v>1122</v>
      </c>
      <c r="E48" s="3" t="s">
        <v>1124</v>
      </c>
      <c r="F48" s="3" t="str">
        <f t="shared" si="0"/>
        <v>&lt;span&gt;※世應相合事情易成、雙方融洽，若日月來沖開恐受外力他人干擾而破局。世應相沖雙方不和難調，若有他動爻來相生伏，則是可由他人來相調和。&lt;/span&gt;</v>
      </c>
    </row>
    <row r="49" spans="3:6" ht="18">
      <c r="C49" s="10" t="s">
        <v>1716</v>
      </c>
      <c r="D49" s="20" t="s">
        <v>1120</v>
      </c>
      <c r="E49" s="20" t="s">
        <v>1123</v>
      </c>
      <c r="F49" s="3" t="str">
        <f t="shared" si="0"/>
        <v>&lt;span&gt;&lt;b&gt;兄爻發動，為詐為虛，卦象亂興，多更多變。&lt;/b&gt;&lt;/span&gt;</v>
      </c>
    </row>
    <row r="50" spans="3:6" ht="48.6">
      <c r="C50" s="11" t="s">
        <v>1717</v>
      </c>
      <c r="D50" s="3" t="s">
        <v>1122</v>
      </c>
      <c r="E50" s="3" t="s">
        <v>1124</v>
      </c>
      <c r="F50" s="3" t="str">
        <f t="shared" si="0"/>
        <v>&lt;span&gt;※卦中不宜多爻發動，二三爻動多方干涉、家人介入、感情糾葛，四五爻動人事紛雜、官司牽扯難安，六爻也動神鬼私擾、衝煞莫測。&lt;/span&gt;</v>
      </c>
    </row>
    <row r="51" spans="3:6" ht="32.4">
      <c r="C51" s="10" t="s">
        <v>1718</v>
      </c>
      <c r="D51" s="20" t="s">
        <v>1120</v>
      </c>
      <c r="E51" s="20" t="s">
        <v>1123</v>
      </c>
      <c r="F51" s="3" t="str">
        <f t="shared" si="0"/>
        <v>&lt;span&gt;&lt;b&gt;六爻無父，定無主契之人，兩間俱空，未有作中之子，&lt;/b&gt;&lt;/span&gt;</v>
      </c>
    </row>
    <row r="52" spans="3:6" ht="36">
      <c r="C52" s="11" t="s">
        <v>1719</v>
      </c>
      <c r="D52" s="3" t="s">
        <v>1122</v>
      </c>
      <c r="E52" s="3" t="s">
        <v>1124</v>
      </c>
      <c r="F52" s="3" t="str">
        <f t="shared" si="0"/>
        <v>&lt;span&gt;※卦中無父母爻，父母主文書契約，宜防口頭生變。間爻逢空亡，表無仲介來主導，有事糾紛難找他人調和。&lt;/span&gt;</v>
      </c>
    </row>
    <row r="53" spans="3:6" ht="36">
      <c r="C53" s="10" t="s">
        <v>1720</v>
      </c>
      <c r="D53" s="20" t="s">
        <v>1120</v>
      </c>
      <c r="E53" s="20" t="s">
        <v>1123</v>
      </c>
      <c r="F53" s="3" t="str">
        <f t="shared" si="0"/>
        <v>&lt;span&gt;&lt;b&gt;生扶弟出，防賣主之合謀，父化兄，契虛事假。※若間爻生助兄弟，需防仲介私下牽引，而有跳槽轉換工作職場之事發生。&lt;/b&gt;&lt;/span&gt;</v>
      </c>
    </row>
    <row r="54" spans="3:6" ht="32.4">
      <c r="C54" s="11" t="s">
        <v>1721</v>
      </c>
      <c r="D54" s="3" t="s">
        <v>1122</v>
      </c>
      <c r="E54" s="3" t="s">
        <v>1124</v>
      </c>
      <c r="F54" s="3" t="str">
        <f t="shared" si="0"/>
        <v>&lt;span&gt;※父母爻動化成兄弟，父母契約都是需造，恐為兄弟狡詐破財而設。&lt;/span&gt;</v>
      </c>
    </row>
    <row r="55" spans="3:6" ht="36">
      <c r="C55" s="10" t="s">
        <v>1722</v>
      </c>
      <c r="D55" s="20" t="s">
        <v>1120</v>
      </c>
      <c r="E55" s="20" t="s">
        <v>1123</v>
      </c>
      <c r="F55" s="3" t="str">
        <f t="shared" si="0"/>
        <v>&lt;span&gt;&lt;b&gt;兄持世財散人離，應若空亡，我欲成交徒費力，世如發動，彼來謀合亦難成。&lt;/b&gt;&lt;/span&gt;</v>
      </c>
    </row>
    <row r="56" spans="3:6" ht="36">
      <c r="C56" s="11" t="s">
        <v>1723</v>
      </c>
      <c r="D56" s="3" t="s">
        <v>1122</v>
      </c>
      <c r="E56" s="3" t="s">
        <v>1124</v>
      </c>
      <c r="F56" s="3" t="str">
        <f t="shared" si="0"/>
        <v>&lt;span&gt;※世爻逢入兄弟爻，主我方正當為破財凶運，剋沖妻財僕眾也皆離散而去。&lt;/span&gt;</v>
      </c>
    </row>
    <row r="57" spans="3:6" ht="36">
      <c r="C57" s="11" t="s">
        <v>1724</v>
      </c>
      <c r="D57" s="3" t="s">
        <v>1122</v>
      </c>
      <c r="E57" s="3" t="s">
        <v>1124</v>
      </c>
      <c r="F57" s="3" t="str">
        <f t="shared" si="0"/>
        <v>&lt;span&gt;※應爻若逢空亡，他方心不在意事難成，不用空費勞力精神。世爻若發動想要積極促成，也難有所為。&lt;/span&gt;</v>
      </c>
    </row>
    <row r="58" spans="3:6" ht="18">
      <c r="C58" s="10" t="s">
        <v>1725</v>
      </c>
      <c r="D58" s="20" t="s">
        <v>1120</v>
      </c>
      <c r="E58" s="20" t="s">
        <v>1123</v>
      </c>
      <c r="F58" s="3" t="str">
        <f t="shared" si="0"/>
        <v>&lt;span&gt;&lt;b&gt;弟因財乏鬼必疑心，四覆三番事機不定。&lt;/b&gt;&lt;/span&gt;</v>
      </c>
    </row>
    <row r="59" spans="3:6" ht="54">
      <c r="C59" s="11" t="s">
        <v>1726</v>
      </c>
      <c r="D59" s="3" t="s">
        <v>1122</v>
      </c>
      <c r="E59" s="3" t="s">
        <v>1124</v>
      </c>
      <c r="F59" s="3" t="str">
        <f t="shared" si="0"/>
        <v>&lt;span&gt;※卦中妻財伏藏此用人之事已難成，若兄弟爻旺現、官鬼爻也出現，必是多方三番四覆假意來促成謀和，意圖從中取利搞鬼，必須審慎來看待。&lt;/span&gt;</v>
      </c>
    </row>
    <row r="60" spans="3:6" ht="32.4">
      <c r="C60" s="10" t="s">
        <v>1728</v>
      </c>
      <c r="D60" s="20" t="s">
        <v>1120</v>
      </c>
      <c r="E60" s="20" t="s">
        <v>1123</v>
      </c>
      <c r="F60" s="3" t="str">
        <f t="shared" si="0"/>
        <v>&lt;span&gt;&lt;b&gt;千變萬化卦象無常，能求不見之形，自喻未來之事。&lt;/b&gt;&lt;/span&gt;</v>
      </c>
    </row>
    <row r="61" spans="3:6" ht="108">
      <c r="C61" s="11" t="s">
        <v>1729</v>
      </c>
      <c r="D61" s="3" t="s">
        <v>1122</v>
      </c>
      <c r="E61" s="3" t="s">
        <v>1124</v>
      </c>
      <c r="F61" s="3" t="str">
        <f t="shared" si="0"/>
        <v>&lt;span&gt;※凡占收留遺失子女，最怕鬼臨玄武發動，必是盜賊。用臨玄武動化鬼爻亦然。刑克世爻，必被其害，或有遠方挈家逃來借居者，不論六親以應為主，臨兄為欠債來，臨官為戶役避罪責。加玄武則是盜賊逢衝，事已敗露，雖臨玄武不帶鬼而與財爻合，或臨玄武財爻，為奸情事來也。大抵皆怕兄鬼旺動克世，禍終及己，不傷世或子孫持世者不妨。&lt;/span&gt;</v>
      </c>
    </row>
  </sheetData>
  <phoneticPr fontId="1"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8EE79-E85A-45D3-B065-4F3BFD66CA4F}">
  <sheetPr codeName="工作表15"/>
  <dimension ref="C1:F75"/>
  <sheetViews>
    <sheetView workbookViewId="0">
      <selection activeCell="F75" sqref="F1:F75"/>
    </sheetView>
  </sheetViews>
  <sheetFormatPr defaultRowHeight="16.2"/>
  <cols>
    <col min="3" max="3" width="77.88671875" style="3" customWidth="1"/>
    <col min="4" max="4" width="12.44140625" style="3" customWidth="1"/>
    <col min="5" max="5" width="13.44140625" style="3" customWidth="1"/>
    <col min="6" max="6" width="72" style="3" customWidth="1"/>
  </cols>
  <sheetData>
    <row r="1" spans="3:6" ht="18">
      <c r="C1" s="9" t="s">
        <v>1669</v>
      </c>
      <c r="D1" s="20" t="s">
        <v>1120</v>
      </c>
      <c r="E1" s="20" t="s">
        <v>1123</v>
      </c>
      <c r="F1" s="3" t="str">
        <f>D1&amp;C1&amp;E1</f>
        <v>&lt;span&gt;&lt;b&gt;【七論、產育  原文（附老娘乳母）】&lt;/b&gt;&lt;/span&gt;</v>
      </c>
    </row>
    <row r="2" spans="3:6" ht="18">
      <c r="C2" s="9" t="s">
        <v>1125</v>
      </c>
      <c r="D2" s="20" t="s">
        <v>1120</v>
      </c>
      <c r="E2" s="20" t="s">
        <v>1123</v>
      </c>
      <c r="F2" s="3" t="str">
        <f>D2&amp;C2&amp;E2</f>
        <v>&lt;span&gt;&lt;b&gt;『導讀註解說明』&lt;/b&gt;&lt;/span&gt;</v>
      </c>
    </row>
    <row r="3" spans="3:6" ht="54">
      <c r="C3" s="11" t="s">
        <v>1603</v>
      </c>
      <c r="D3" s="3" t="s">
        <v>1122</v>
      </c>
      <c r="E3" s="3" t="s">
        <v>1124</v>
      </c>
      <c r="F3" s="3" t="str">
        <f t="shared" ref="F3:F66" si="0">D3&amp;C3&amp;E3</f>
        <v>&lt;span&gt;生兒育女自古皆然，所以在卦象上的批論，數百年前跟現今的落差差異不大，不像其他如婚姻、事業、學館、疾病、醫藥、蠶桑等卜問事項，古代和現代的論述落差真的還滿大的呢！&lt;/span&gt;</v>
      </c>
    </row>
    <row r="4" spans="3:6" ht="36">
      <c r="C4" s="11" t="s">
        <v>1604</v>
      </c>
      <c r="D4" s="3" t="s">
        <v>1122</v>
      </c>
      <c r="E4" s="3" t="s">
        <v>1124</v>
      </c>
      <c r="F4" s="3" t="str">
        <f t="shared" si="0"/>
        <v>&lt;span&gt;除了是否能夠懷孕、產期是否安穩、所生為男或女、胎兒是否健康等問題，都跟現今所需注意關心的是一樣的。 &lt;/span&gt;</v>
      </c>
    </row>
    <row r="5" spans="3:6" ht="32.4">
      <c r="C5" s="9" t="s">
        <v>1605</v>
      </c>
      <c r="D5" s="20" t="s">
        <v>1120</v>
      </c>
      <c r="E5" s="20" t="s">
        <v>1123</v>
      </c>
      <c r="F5" s="3" t="str">
        <f t="shared" si="0"/>
        <v>&lt;span&gt;&lt;b&gt;＊＊ 卜求產育 ，要先瞭解「六親」的用神分類定義來論起 ＊＊&lt;/b&gt;&lt;/span&gt;</v>
      </c>
    </row>
    <row r="6" spans="3:6" ht="32.4">
      <c r="C6" s="11" t="s">
        <v>1606</v>
      </c>
      <c r="D6" s="3" t="s">
        <v>1122</v>
      </c>
      <c r="E6" s="3" t="s">
        <v>1124</v>
      </c>
      <c r="F6" s="3" t="str">
        <f t="shared" si="0"/>
        <v>&lt;span&gt;產育當然是以「子孫」為用神，喜神原神為兄弟。忌神則為父母。&lt;/span&gt;</v>
      </c>
    </row>
    <row r="7" spans="3:6" ht="18">
      <c r="C7" s="11" t="s">
        <v>1607</v>
      </c>
      <c r="D7" s="3" t="s">
        <v>1122</v>
      </c>
      <c r="E7" s="3" t="s">
        <v>1124</v>
      </c>
      <c r="F7" s="3" t="str">
        <f t="shared" si="0"/>
        <v>&lt;span&gt;凶星為官鬼、白虎、螣蛇、玄武等。&lt;/span&gt;</v>
      </c>
    </row>
    <row r="8" spans="3:6" ht="18">
      <c r="C8" s="11" t="s">
        <v>1608</v>
      </c>
      <c r="D8" s="3" t="s">
        <v>1122</v>
      </c>
      <c r="E8" s="3" t="s">
        <v>1124</v>
      </c>
      <c r="F8" s="3" t="str">
        <f t="shared" si="0"/>
        <v>&lt;span&gt;世爻可表為母親，旺相則產母健康得宜、可生產順利。&lt;/span&gt;</v>
      </c>
    </row>
    <row r="9" spans="3:6" ht="18">
      <c r="C9" s="11" t="s">
        <v>1609</v>
      </c>
      <c r="D9" s="3" t="s">
        <v>1122</v>
      </c>
      <c r="E9" s="3" t="s">
        <v>1124</v>
      </c>
      <c r="F9" s="3" t="str">
        <f t="shared" si="0"/>
        <v>&lt;span&gt;十二長生之中的「胎地」，也主胎孕會影響到胎運吉凶。&lt;/span&gt;</v>
      </c>
    </row>
    <row r="10" spans="3:6" ht="18">
      <c r="C10" s="9" t="s">
        <v>1145</v>
      </c>
      <c r="D10" s="3" t="s">
        <v>1122</v>
      </c>
      <c r="E10" s="3" t="s">
        <v>1124</v>
      </c>
      <c r="F10" s="3" t="str">
        <f t="shared" si="0"/>
        <v>&lt;span&gt;『白話批解如下』&lt;/span&gt;</v>
      </c>
    </row>
    <row r="11" spans="3:6" ht="36">
      <c r="C11" s="10" t="s">
        <v>1670</v>
      </c>
      <c r="D11" s="20" t="s">
        <v>1120</v>
      </c>
      <c r="E11" s="20" t="s">
        <v>1123</v>
      </c>
      <c r="F11" s="3" t="str">
        <f t="shared" si="0"/>
        <v>&lt;span&gt;&lt;b&gt;首出渾沌判乾坤而生人物，繼興太昊制嫁娶以合夫妻，迄今數千百年化生不絕，雖至幾億萬世絡繹無窮。&lt;/b&gt;&lt;/span&gt;</v>
      </c>
    </row>
    <row r="12" spans="3:6" ht="33.6" customHeight="1">
      <c r="C12" s="24"/>
      <c r="D12" s="3" t="s">
        <v>1122</v>
      </c>
      <c r="E12" s="3" t="s">
        <v>1124</v>
      </c>
      <c r="F12" s="3" t="str">
        <f t="shared" si="0"/>
        <v>&lt;span&gt;&lt;/span&gt;</v>
      </c>
    </row>
    <row r="13" spans="3:6" ht="18">
      <c r="C13" s="10" t="s">
        <v>1671</v>
      </c>
      <c r="D13" s="20" t="s">
        <v>1120</v>
      </c>
      <c r="E13" s="20" t="s">
        <v>1123</v>
      </c>
      <c r="F13" s="3" t="str">
        <f t="shared" si="0"/>
        <v>&lt;span&gt;&lt;b&gt;蓋得陰陽交感方能胎孕相生，先看子孫便知男女，&lt;/b&gt;&lt;/span&gt;</v>
      </c>
    </row>
    <row r="14" spans="3:6" ht="48.6">
      <c r="C14" s="11" t="s">
        <v>1610</v>
      </c>
      <c r="D14" s="3" t="s">
        <v>1122</v>
      </c>
      <c r="E14" s="3" t="s">
        <v>1124</v>
      </c>
      <c r="F14" s="3" t="str">
        <f t="shared" si="0"/>
        <v>&lt;span&gt;※胎兒預知是男是女，可由用神子孫先看所處卦象是陰卦、陽卦？再看卦爻是陰爻、陽爻？三看或爻位是奇數陽位或偶數陰位來判斷？&lt;/span&gt;</v>
      </c>
    </row>
    <row r="15" spans="3:6" ht="18">
      <c r="C15" s="12" t="s">
        <v>1611</v>
      </c>
      <c r="D15" s="3" t="s">
        <v>1122</v>
      </c>
      <c r="E15" s="3" t="s">
        <v>1124</v>
      </c>
      <c r="F15" s="3" t="str">
        <f t="shared" si="0"/>
        <v>&lt;span&gt;※陽為男子掌中探見一枝新，陰是女兒門右喜看弧蛻設。&lt;/span&gt;</v>
      </c>
    </row>
    <row r="16" spans="3:6">
      <c r="C16"/>
      <c r="D16" s="3" t="s">
        <v>1122</v>
      </c>
      <c r="E16" s="3" t="s">
        <v>1124</v>
      </c>
      <c r="F16" s="3" t="str">
        <f t="shared" si="0"/>
        <v>&lt;span&gt;&lt;/span&gt;</v>
      </c>
    </row>
    <row r="17" spans="3:6" ht="32.4">
      <c r="C17" s="10" t="s">
        <v>1612</v>
      </c>
      <c r="D17" s="20" t="s">
        <v>1120</v>
      </c>
      <c r="E17" s="20" t="s">
        <v>1123</v>
      </c>
      <c r="F17" s="3" t="str">
        <f t="shared" si="0"/>
        <v>&lt;span&gt;&lt;b&gt;主星生旺，當生俊秀之肥兒，命曜休囚，必產委靡之弱子。&lt;/b&gt;&lt;/span&gt;</v>
      </c>
    </row>
    <row r="18" spans="3:6" ht="36">
      <c r="C18" s="11" t="s">
        <v>1613</v>
      </c>
      <c r="D18" s="3" t="s">
        <v>1122</v>
      </c>
      <c r="E18" s="3" t="s">
        <v>1124</v>
      </c>
      <c r="F18" s="3" t="str">
        <f t="shared" si="0"/>
        <v>&lt;span&gt;※主星子孫被生旺相，或是世爻旺相，則胎兒俊秀健康。若是被剋衰囚，則是有瘦弱多病的問題。&lt;/span&gt;</v>
      </c>
    </row>
    <row r="19" spans="3:6" ht="18">
      <c r="C19" s="11"/>
      <c r="D19" s="3" t="s">
        <v>1122</v>
      </c>
      <c r="E19" s="3" t="s">
        <v>1124</v>
      </c>
      <c r="F19" s="3" t="str">
        <f t="shared" si="0"/>
        <v>&lt;span&gt;&lt;/span&gt;</v>
      </c>
    </row>
    <row r="20" spans="3:6" ht="32.4">
      <c r="C20" s="10" t="s">
        <v>1614</v>
      </c>
      <c r="D20" s="20" t="s">
        <v>1120</v>
      </c>
      <c r="E20" s="20" t="s">
        <v>1123</v>
      </c>
      <c r="F20" s="3" t="str">
        <f t="shared" si="0"/>
        <v>&lt;span&gt;&lt;b&gt;如無福德莫究胎爻，雙胎雙福必雙生，一剋一刑終一夢，&lt;/b&gt;&lt;/span&gt;</v>
      </c>
    </row>
    <row r="21" spans="3:6" ht="36">
      <c r="C21" s="11" t="s">
        <v>1615</v>
      </c>
      <c r="D21" s="3" t="s">
        <v>1122</v>
      </c>
      <c r="E21" s="3" t="s">
        <v>1124</v>
      </c>
      <c r="F21" s="3" t="str">
        <f t="shared" si="0"/>
        <v>&lt;span&gt;※卜問胎孕卦中一定要用神子孫，出現雙子孫可能還是雙胞胎。子孫若是被刑剋，可能只是空夢一場。&lt;/span&gt;</v>
      </c>
    </row>
    <row r="22" spans="3:6" ht="32.4">
      <c r="C22" s="10" t="s">
        <v>1616</v>
      </c>
      <c r="D22" s="20" t="s">
        <v>1120</v>
      </c>
      <c r="E22" s="20" t="s">
        <v>1123</v>
      </c>
      <c r="F22" s="3" t="str">
        <f t="shared" si="0"/>
        <v>&lt;span&gt;&lt;b&gt;胎臨官鬼懷妊便有採薪憂，財化子孫分娩即當勿藥喜。&lt;/b&gt;&lt;/span&gt;</v>
      </c>
    </row>
    <row r="23" spans="3:6" ht="54">
      <c r="C23" s="11" t="s">
        <v>1617</v>
      </c>
      <c r="D23" s="3" t="s">
        <v>1122</v>
      </c>
      <c r="E23" s="3" t="s">
        <v>1124</v>
      </c>
      <c r="F23" s="3" t="str">
        <f t="shared" si="0"/>
        <v>&lt;span&gt;※官鬼爻逢「胎地」或子孫動變為官鬼，要特別注意有遺傳病、因果病的影響。妻財也主飲食動變為子孫，在分娩生產時，在飲食方面要多節制。&lt;/span&gt;</v>
      </c>
    </row>
    <row r="24" spans="3:6" ht="36">
      <c r="C24" s="10" t="s">
        <v>1618</v>
      </c>
      <c r="D24" s="20" t="s">
        <v>1120</v>
      </c>
      <c r="E24" s="20" t="s">
        <v>1123</v>
      </c>
      <c r="F24" s="3" t="str">
        <f t="shared" si="0"/>
        <v>&lt;span&gt;&lt;b&gt;妻財一位喜見扶持，胎福二爻怕逢傷害，虎作血神值子交重，胎已破。&lt;/b&gt;&lt;/span&gt;</v>
      </c>
    </row>
    <row r="25" spans="3:6" ht="36">
      <c r="C25" s="11" t="s">
        <v>1619</v>
      </c>
      <c r="D25" s="3" t="s">
        <v>1122</v>
      </c>
      <c r="E25" s="3" t="s">
        <v>1124</v>
      </c>
      <c r="F25" s="3" t="str">
        <f t="shared" si="0"/>
        <v>&lt;span&gt;※卦爻中妻財會讓子孫洩氣休弱，不宜出現雙妻財，以一妻財最佳，若是動爻日月旺相生助，則產期中不虞生活照顧的問題。&lt;/span&gt;</v>
      </c>
    </row>
    <row r="26" spans="3:6" ht="18">
      <c r="C26" s="11" t="s">
        <v>1620</v>
      </c>
      <c r="D26" s="3" t="s">
        <v>1122</v>
      </c>
      <c r="E26" s="3" t="s">
        <v>1124</v>
      </c>
      <c r="F26" s="3" t="str">
        <f t="shared" si="0"/>
        <v>&lt;span&gt;※子孫爻和逢「胎地」的卦爻，都一樣不能被刑剋。&lt;/span&gt;</v>
      </c>
    </row>
    <row r="27" spans="3:6" ht="36">
      <c r="C27" s="11" t="s">
        <v>1621</v>
      </c>
      <c r="D27" s="3" t="s">
        <v>1122</v>
      </c>
      <c r="E27" s="3" t="s">
        <v>1124</v>
      </c>
      <c r="F27" s="3" t="str">
        <f t="shared" si="0"/>
        <v>&lt;span&gt;※子孫爻逢白虎為最凶，若再有動爻剋傷用神，則是產胎已破早產，或產母血崩。&lt;/span&gt;</v>
      </c>
    </row>
    <row r="28" spans="3:6" ht="32.4">
      <c r="C28" s="10" t="s">
        <v>1622</v>
      </c>
      <c r="D28" s="20" t="s">
        <v>1120</v>
      </c>
      <c r="E28" s="20" t="s">
        <v>1123</v>
      </c>
      <c r="F28" s="3" t="str">
        <f t="shared" si="0"/>
        <v>&lt;span&gt;&lt;b&gt;龍為喜氧，遇胎發動曰將臨。遇龍空胎動，乃墮胎虛喜，&lt;/b&gt;&lt;/span&gt;</v>
      </c>
    </row>
    <row r="29" spans="3:6" ht="32.4">
      <c r="C29" s="11" t="s">
        <v>1623</v>
      </c>
      <c r="D29" s="3" t="s">
        <v>1122</v>
      </c>
      <c r="E29" s="3" t="s">
        <v>1124</v>
      </c>
      <c r="F29" s="3" t="str">
        <f t="shared" si="0"/>
        <v>&lt;span&gt;※青龍主喜事，動爻日月為青龍，則當值的地支時間為產期。&lt;/span&gt;</v>
      </c>
    </row>
    <row r="30" spans="3:6" ht="32.4">
      <c r="C30" s="11" t="s">
        <v>1624</v>
      </c>
      <c r="D30" s="3" t="s">
        <v>1122</v>
      </c>
      <c r="E30" s="3" t="s">
        <v>1124</v>
      </c>
      <c r="F30" s="3" t="str">
        <f t="shared" si="0"/>
        <v>&lt;span&gt;※青龍為動爻但逢空亡，恐為它事干擾產母墮胎，而空喜一場。&lt;/span&gt;</v>
      </c>
    </row>
    <row r="31" spans="3:6" ht="32.4">
      <c r="C31" s="10" t="s">
        <v>1625</v>
      </c>
      <c r="D31" s="20" t="s">
        <v>1120</v>
      </c>
      <c r="E31" s="20" t="s">
        <v>1123</v>
      </c>
      <c r="F31" s="3" t="str">
        <f t="shared" si="0"/>
        <v>&lt;span&gt;&lt;b&gt;官當虎動福空，乃半產空娘，福已動而日又沖，胎兒必預生於膝下。&lt;/b&gt;&lt;/span&gt;</v>
      </c>
    </row>
    <row r="32" spans="3:6" ht="36">
      <c r="C32" s="11" t="s">
        <v>1626</v>
      </c>
      <c r="D32" s="3" t="s">
        <v>1122</v>
      </c>
      <c r="E32" s="3" t="s">
        <v>1124</v>
      </c>
      <c r="F32" s="3" t="str">
        <f t="shared" si="0"/>
        <v>&lt;span&gt;※子孫空亡產母不在意此胎，又是官鬼逢動爻，疑心不安、矛盾糾葛，若再逢白虎，為半產墮胎空娘。&lt;/span&gt;</v>
      </c>
    </row>
    <row r="33" spans="3:6" ht="36">
      <c r="C33" s="11" t="s">
        <v>1627</v>
      </c>
      <c r="D33" s="3" t="s">
        <v>1122</v>
      </c>
      <c r="E33" s="3" t="s">
        <v>1124</v>
      </c>
      <c r="F33" s="3" t="str">
        <f t="shared" si="0"/>
        <v>&lt;span&gt;※子孫已逢動爻、又被日辰所沖，則是已臨產期或急於生產，隨即就會產出而不急趕赴醫院。&lt;/span&gt;</v>
      </c>
    </row>
    <row r="34" spans="3:6" ht="36">
      <c r="C34" s="10" t="s">
        <v>1628</v>
      </c>
      <c r="D34" s="20" t="s">
        <v>1120</v>
      </c>
      <c r="E34" s="20" t="s">
        <v>1123</v>
      </c>
      <c r="F34" s="3" t="str">
        <f t="shared" si="0"/>
        <v>&lt;span&gt;&lt;b&gt;福被傷而胎仍化鬼，子當體死於腹中，兄動兮不利其妻，父興兮難為厥子，用在空亡逢惡煞，何妨坐草之虞。&lt;/b&gt;&lt;/span&gt;</v>
      </c>
    </row>
    <row r="35" spans="3:6" ht="36">
      <c r="C35" s="11" t="s">
        <v>1629</v>
      </c>
      <c r="D35" s="3" t="s">
        <v>1122</v>
      </c>
      <c r="E35" s="3" t="s">
        <v>1124</v>
      </c>
      <c r="F35" s="3" t="str">
        <f t="shared" si="0"/>
        <v>&lt;span&gt;※子孫被剋傷、胎地又動化為官鬼，此胎已腹死胎中。兄弟爻發動剋傷妻財，不利於其妻、產母。&lt;/span&gt;</v>
      </c>
    </row>
    <row r="36" spans="3:6" ht="18">
      <c r="C36" s="11" t="s">
        <v>1630</v>
      </c>
      <c r="D36" s="3" t="s">
        <v>1122</v>
      </c>
      <c r="E36" s="3" t="s">
        <v>1124</v>
      </c>
      <c r="F36" s="3" t="str">
        <f t="shared" si="0"/>
        <v>&lt;span&gt;父母爻發動剋用神子孫，胎兒往後不受父母的喜愛。&lt;/span&gt;</v>
      </c>
    </row>
    <row r="37" spans="3:6" ht="32.4">
      <c r="C37" s="11" t="s">
        <v>1631</v>
      </c>
      <c r="D37" s="3" t="s">
        <v>1122</v>
      </c>
      <c r="E37" s="3" t="s">
        <v>1124</v>
      </c>
      <c r="F37" s="3" t="str">
        <f t="shared" si="0"/>
        <v>&lt;span&gt;※用神子孫逢空亡，再遇六獸凶星則不必擔憂，為避空化險。&lt;/span&gt;</v>
      </c>
    </row>
    <row r="38" spans="3:6" ht="18">
      <c r="C38" s="10" t="s">
        <v>1632</v>
      </c>
      <c r="D38" s="20" t="s">
        <v>1120</v>
      </c>
      <c r="E38" s="20" t="s">
        <v>1123</v>
      </c>
      <c r="F38" s="3" t="str">
        <f t="shared" si="0"/>
        <v>&lt;span&gt;&lt;b&gt;妻臨玄武入陰宮，果應夢蘭之兆。&lt;/b&gt;&lt;/span&gt;</v>
      </c>
    </row>
    <row r="39" spans="3:6" ht="36">
      <c r="C39" s="11" t="s">
        <v>1633</v>
      </c>
      <c r="D39" s="3" t="s">
        <v>1122</v>
      </c>
      <c r="E39" s="3" t="s">
        <v>1124</v>
      </c>
      <c r="F39" s="3" t="str">
        <f t="shared" si="0"/>
        <v>&lt;span&gt;※男命卜求，妻財為產母為陰卦陰爻，又逢玄武，為曾墮胎之嬰靈或曾托夢之靈來投胎。&lt;/span&gt;</v>
      </c>
    </row>
    <row r="40" spans="3:6" ht="36">
      <c r="C40" s="10" t="s">
        <v>1634</v>
      </c>
      <c r="D40" s="20" t="s">
        <v>1120</v>
      </c>
      <c r="E40" s="20" t="s">
        <v>1123</v>
      </c>
      <c r="F40" s="3" t="str">
        <f t="shared" si="0"/>
        <v>&lt;span&gt;&lt;b&gt;剋世剋身，誕生日迫，不沖不發，產日時遲，胎福齊興官父合，臨產難生。&lt;/b&gt;&lt;/span&gt;</v>
      </c>
    </row>
    <row r="41" spans="3:6" ht="36">
      <c r="C41" s="11" t="s">
        <v>1635</v>
      </c>
      <c r="D41" s="3" t="s">
        <v>1122</v>
      </c>
      <c r="E41" s="3" t="s">
        <v>1124</v>
      </c>
      <c r="F41" s="3" t="str">
        <f t="shared" si="0"/>
        <v>&lt;span&gt;※卦中世爻被剋，或被動爻日月所剋，所謂不沖不發、為產期將近，所值地支日可生。&lt;/span&gt;</v>
      </c>
    </row>
    <row r="42" spans="3:6" ht="36">
      <c r="C42" s="11" t="s">
        <v>1636</v>
      </c>
      <c r="D42" s="3" t="s">
        <v>1122</v>
      </c>
      <c r="E42" s="3" t="s">
        <v>1124</v>
      </c>
      <c r="F42" s="3" t="str">
        <f t="shared" si="0"/>
        <v>&lt;span&gt;※子孫、胎地發動本當生，但若被父母爻相合，恐有被因果祖先業力所合絆，而有難產的危險。&lt;/span&gt;</v>
      </c>
    </row>
    <row r="43" spans="3:6" ht="32.4">
      <c r="C43" s="10" t="s">
        <v>1637</v>
      </c>
      <c r="D43" s="20" t="s">
        <v>1120</v>
      </c>
      <c r="E43" s="20" t="s">
        <v>1123</v>
      </c>
      <c r="F43" s="3" t="str">
        <f t="shared" si="0"/>
        <v>&lt;span&gt;&lt;b&gt;子財皆絕、日辰扶，將危有救。間合間生，全賴收生之力。&lt;/b&gt;&lt;/span&gt;</v>
      </c>
    </row>
    <row r="44" spans="3:6" ht="36">
      <c r="C44" s="11" t="s">
        <v>1638</v>
      </c>
      <c r="D44" s="3" t="s">
        <v>1122</v>
      </c>
      <c r="E44" s="3" t="s">
        <v>1124</v>
      </c>
      <c r="F44" s="3" t="str">
        <f t="shared" si="0"/>
        <v>&lt;span&gt;※子孫、妻財都逢死絕地或衰相，逢日月所生雖有為難但有救，可得外力貴人醫院來相助。&lt;/span&gt;</v>
      </c>
    </row>
    <row r="45" spans="3:6" ht="36">
      <c r="C45" s="11" t="s">
        <v>1639</v>
      </c>
      <c r="D45" s="3" t="s">
        <v>1122</v>
      </c>
      <c r="E45" s="3" t="s">
        <v>1124</v>
      </c>
      <c r="F45" s="3" t="str">
        <f t="shared" si="0"/>
        <v>&lt;span&gt;※世應爻之間的間爻爻象，視為助產接生的醫護人員，若間爻來生合世爻、子孫，表示可得有助的接生人員，而能順利生產。&lt;/span&gt;</v>
      </c>
    </row>
    <row r="46" spans="3:6" ht="32.4">
      <c r="C46" s="10" t="s">
        <v>1640</v>
      </c>
      <c r="D46" s="20" t="s">
        <v>1120</v>
      </c>
      <c r="E46" s="20" t="s">
        <v>1123</v>
      </c>
      <c r="F46" s="3" t="str">
        <f t="shared" si="0"/>
        <v>&lt;span&gt;&lt;b&gt;游魂卦官鬼空亡，乃背爹落地，發動爻父兄刑害，必攜子歸泉。&lt;/b&gt;&lt;/span&gt;</v>
      </c>
    </row>
    <row r="47" spans="3:6" ht="36">
      <c r="C47" s="11" t="s">
        <v>1641</v>
      </c>
      <c r="D47" s="3" t="s">
        <v>1122</v>
      </c>
      <c r="E47" s="3" t="s">
        <v>1124</v>
      </c>
      <c r="F47" s="3" t="str">
        <f t="shared" si="0"/>
        <v>&lt;span&gt;※女命卜求，卦象為遊魂卦、官鬼為先生逢空亡，表先生不關心此胎兒，則是背地來生產。&lt;/span&gt;</v>
      </c>
    </row>
    <row r="48" spans="3:6" ht="36">
      <c r="C48" s="11" t="s">
        <v>1642</v>
      </c>
      <c r="D48" s="3" t="s">
        <v>1122</v>
      </c>
      <c r="E48" s="3" t="s">
        <v>1124</v>
      </c>
      <c r="F48" s="3" t="str">
        <f t="shared" si="0"/>
        <v>&lt;span&gt;※卦爻父母、兄弟皆是動爻，父母剋子孫、兄弟剋妻財，恐會有母攜子、母子雙亡的凶象。&lt;/span&gt;</v>
      </c>
    </row>
    <row r="49" spans="3:6" ht="32.4">
      <c r="C49" s="10" t="s">
        <v>1643</v>
      </c>
      <c r="D49" s="20" t="s">
        <v>1120</v>
      </c>
      <c r="E49" s="20" t="s">
        <v>1123</v>
      </c>
      <c r="F49" s="3" t="str">
        <f t="shared" si="0"/>
        <v>&lt;span&gt;&lt;b&gt;官空官伏，定然遺腹之兒。官化福，胎前多病，財化鬼，產後多災。&lt;/b&gt;&lt;/span&gt;</v>
      </c>
    </row>
    <row r="50" spans="3:6" ht="36">
      <c r="C50" s="11" t="s">
        <v>1644</v>
      </c>
      <c r="D50" s="3" t="s">
        <v>1122</v>
      </c>
      <c r="E50" s="3" t="s">
        <v>1124</v>
      </c>
      <c r="F50" s="3" t="str">
        <f t="shared" si="0"/>
        <v>&lt;span&gt;※官鬼為先生逢空亡或伏藏，為先生不關心或是先生已經往生，胎兒將為遺腹子的孤兒。&lt;/span&gt;</v>
      </c>
    </row>
    <row r="51" spans="3:6" ht="48.6">
      <c r="C51" s="11" t="s">
        <v>1645</v>
      </c>
      <c r="D51" s="3" t="s">
        <v>1122</v>
      </c>
      <c r="E51" s="3" t="s">
        <v>1124</v>
      </c>
      <c r="F51" s="3" t="str">
        <f t="shared" si="0"/>
        <v>&lt;span&gt;※官鬼動化為子孫，為產前易動胎氣、胎孕不穩、多病纏身。妻財動化為官鬼，則為產後易有病痛、產後併發症、憂鬱症等問題發生。&lt;/span&gt;</v>
      </c>
    </row>
    <row r="52" spans="3:6" ht="18">
      <c r="C52" s="10" t="s">
        <v>1646</v>
      </c>
      <c r="D52" s="20" t="s">
        <v>1120</v>
      </c>
      <c r="E52" s="20" t="s">
        <v>1123</v>
      </c>
      <c r="F52" s="3" t="str">
        <f t="shared" si="0"/>
        <v>&lt;span&gt;&lt;b&gt;三合成兄，兒缺乳，六沖遇子，婦安然，&lt;/b&gt;&lt;/span&gt;</v>
      </c>
    </row>
    <row r="53" spans="3:6" ht="36">
      <c r="C53" s="11" t="s">
        <v>1647</v>
      </c>
      <c r="D53" s="3" t="s">
        <v>1122</v>
      </c>
      <c r="E53" s="3" t="s">
        <v>1124</v>
      </c>
      <c r="F53" s="3" t="str">
        <f t="shared" si="0"/>
        <v>&lt;span&gt;※卦爻兄弟爻和動爻日月成三合局，如申子辰、寅午戌、亥卯未、巳酉丑，表妻財受困產母難有乳汁來育兒，或是家境困苦難養兒。&lt;/span&gt;</v>
      </c>
    </row>
    <row r="54" spans="3:6" ht="36">
      <c r="C54" s="11" t="s">
        <v>1648</v>
      </c>
      <c r="D54" s="3" t="s">
        <v>1122</v>
      </c>
      <c r="E54" s="3" t="s">
        <v>1124</v>
      </c>
      <c r="F54" s="3" t="str">
        <f t="shared" si="0"/>
        <v>&lt;span&gt;※卦中妻財被剋傷，逢動爻日月子孫來生助，則產母雖有異狀可安然無殃。&lt;/span&gt;</v>
      </c>
    </row>
    <row r="55" spans="3:6" ht="32.4">
      <c r="C55" s="10" t="s">
        <v>1649</v>
      </c>
      <c r="D55" s="20" t="s">
        <v>1120</v>
      </c>
      <c r="E55" s="20" t="s">
        <v>1123</v>
      </c>
      <c r="F55" s="3" t="str">
        <f t="shared" si="0"/>
        <v>&lt;span&gt;&lt;b&gt;應若逢空，外家無催生之禮物，世如值弟，自家調理絕之肥甘。&lt;/b&gt;&lt;/span&gt;</v>
      </c>
    </row>
    <row r="56" spans="3:6" ht="54">
      <c r="C56" s="11" t="s">
        <v>1650</v>
      </c>
      <c r="D56" s="3" t="s">
        <v>1122</v>
      </c>
      <c r="E56" s="3" t="s">
        <v>1124</v>
      </c>
      <c r="F56" s="3" t="str">
        <f t="shared" si="0"/>
        <v>&lt;span&gt;※應爻為娘家外親，逢空亡為外親幫助不大。世爻如逢兄弟可來生子孫，則可在自家得到妯娌家人相助，產婦坐月子調養、胎兒養育都不用愁慮。&lt;/span&gt;</v>
      </c>
    </row>
    <row r="57" spans="3:6" ht="32.4">
      <c r="C57" s="10" t="s">
        <v>1651</v>
      </c>
      <c r="D57" s="20" t="s">
        <v>1120</v>
      </c>
      <c r="E57" s="20" t="s">
        <v>1123</v>
      </c>
      <c r="F57" s="3" t="str">
        <f t="shared" si="0"/>
        <v>&lt;span&gt;&lt;b&gt;陽福會青龍，無異桂庭之秀子，陰孫非月建，何殊桃洞之仙姬。&lt;/b&gt;&lt;/span&gt;</v>
      </c>
    </row>
    <row r="58" spans="3:6" ht="54">
      <c r="C58" s="11" t="s">
        <v>1652</v>
      </c>
      <c r="D58" s="3" t="s">
        <v>1122</v>
      </c>
      <c r="E58" s="3" t="s">
        <v>1124</v>
      </c>
      <c r="F58" s="3" t="str">
        <f t="shared" si="0"/>
        <v>&lt;span&gt;※子孫為陽卦陽爻，胎兒性情樂觀、積極向上，又逢青龍吉星，日後必從聰明秀慧為國家棟梁。若是陰卦陰爻，資質陰柔感性，若無月建來生助旺相，在宗教修行上感應強烈，可為通靈成仙之人。&lt;/span&gt;</v>
      </c>
    </row>
    <row r="59" spans="3:6" ht="18">
      <c r="C59" s="10" t="s">
        <v>1653</v>
      </c>
      <c r="D59" s="20" t="s">
        <v>1120</v>
      </c>
      <c r="E59" s="20" t="s">
        <v>1123</v>
      </c>
      <c r="F59" s="3" t="str">
        <f t="shared" si="0"/>
        <v>&lt;span&gt;&lt;b&gt;若卜有孕無孕，須詳胎伏胎飛。&lt;/b&gt;&lt;/span&gt;</v>
      </c>
    </row>
    <row r="60" spans="3:6" ht="36">
      <c r="C60" s="11" t="s">
        <v>1654</v>
      </c>
      <c r="D60" s="3" t="s">
        <v>1122</v>
      </c>
      <c r="E60" s="3" t="s">
        <v>1124</v>
      </c>
      <c r="F60" s="3" t="str">
        <f t="shared" si="0"/>
        <v>&lt;span&gt;※卜求是否懷孕，最基本的判斷看用神子孫是否空亡、伏藏，伏空當然皆不易受孕。伏藏本身體質有異已無此機緣。&lt;/span&gt;</v>
      </c>
    </row>
    <row r="61" spans="3:6" ht="32.4">
      <c r="C61" s="10" t="s">
        <v>1655</v>
      </c>
      <c r="D61" s="20" t="s">
        <v>1120</v>
      </c>
      <c r="E61" s="20" t="s">
        <v>1123</v>
      </c>
      <c r="F61" s="3" t="str">
        <f t="shared" si="0"/>
        <v>&lt;span&gt;&lt;b&gt;出現空亡，將衃（胚）而復散，交重化絕，既孕而不成。&lt;/b&gt;&lt;/span&gt;</v>
      </c>
    </row>
    <row r="62" spans="3:6" ht="36">
      <c r="C62" s="11" t="s">
        <v>1656</v>
      </c>
      <c r="D62" s="3" t="s">
        <v>1122</v>
      </c>
      <c r="E62" s="3" t="s">
        <v>1124</v>
      </c>
      <c r="F62" s="3" t="str">
        <f t="shared" si="0"/>
        <v>&lt;span&gt;※空亡產母懷孕意願不高、心境不佳，就算受孕也很容易流產、墮胎。若是逢動爻化為絕地，則此胎更易成死胎而不成。&lt;/span&gt;</v>
      </c>
    </row>
    <row r="63" spans="3:6" ht="18">
      <c r="C63" s="10" t="s">
        <v>1657</v>
      </c>
      <c r="D63" s="20" t="s">
        <v>1120</v>
      </c>
      <c r="E63" s="20" t="s">
        <v>1123</v>
      </c>
      <c r="F63" s="3" t="str">
        <f t="shared" si="0"/>
        <v>&lt;span&gt;&lt;b&gt;姅必逢官，娠須遇虎，帶令星而獲助存沒咸安。&lt;/b&gt;&lt;/span&gt;</v>
      </c>
    </row>
    <row r="64" spans="3:6" ht="54">
      <c r="C64" s="11" t="s">
        <v>1658</v>
      </c>
      <c r="D64" s="3" t="s">
        <v>1122</v>
      </c>
      <c r="E64" s="3" t="s">
        <v>1124</v>
      </c>
      <c r="F64" s="3" t="str">
        <f t="shared" si="0"/>
        <v>&lt;span&gt;※出生的月份或是卜卦時的月建，來生助世爻或子孫，縱使官鬼發動、或逢白虎動，都可以平安度過一些懷孕異狀，和生產時的意外病厄。&lt;/span&gt;</v>
      </c>
    </row>
    <row r="65" spans="3:6" ht="48.6">
      <c r="C65" s="10" t="s">
        <v>1659</v>
      </c>
      <c r="D65" s="20" t="s">
        <v>1120</v>
      </c>
      <c r="E65" s="20" t="s">
        <v>1123</v>
      </c>
      <c r="F65" s="3" t="str">
        <f t="shared" si="0"/>
        <v>&lt;span&gt;&lt;b&gt;有陰地而無傷緩急非益，如逢玄武，暗裏成胎，若遇文書，此前無子，孕形於內，祇因土併勾陳，胎隱於中，端為臨龍合德。&lt;/b&gt;&lt;/span&gt;</v>
      </c>
    </row>
    <row r="66" spans="3:6" ht="54">
      <c r="C66" s="11" t="s">
        <v>1660</v>
      </c>
      <c r="D66" s="3" t="s">
        <v>1122</v>
      </c>
      <c r="E66" s="3" t="s">
        <v>1124</v>
      </c>
      <c r="F66" s="3" t="str">
        <f t="shared" si="0"/>
        <v>&lt;span&gt;※子孫為陰地支，雖然沒被剋傷，但是可能易有陰邪的干擾，如已過產期就必須特別注意，需詳加檢查。如逢玄武、螣蛇等凶星，更是易受陰私邪祟的影響。又動化為父母，為異常受孕恐有怪胎的現象。&lt;/span&gt;</v>
      </c>
    </row>
    <row r="67" spans="3:6" ht="18">
      <c r="C67" s="10" t="s">
        <v>1661</v>
      </c>
      <c r="D67" s="20" t="s">
        <v>1120</v>
      </c>
      <c r="E67" s="20" t="s">
        <v>1123</v>
      </c>
      <c r="F67" s="3" t="str">
        <f t="shared" ref="F67:F75" si="1">D67&amp;C67&amp;E67</f>
        <v>&lt;span&gt;&lt;b&gt;若問收生之婦，休將兩間而推。&lt;/b&gt;&lt;/span&gt;</v>
      </c>
    </row>
    <row r="68" spans="3:6" ht="36">
      <c r="C68" s="11" t="s">
        <v>1662</v>
      </c>
      <c r="D68" s="3" t="s">
        <v>1122</v>
      </c>
      <c r="E68" s="3" t="s">
        <v>1124</v>
      </c>
      <c r="F68" s="3" t="str">
        <f t="shared" si="1"/>
        <v>&lt;span&gt;※如占代養之娘，須以一財而斷，兄動兮手低，乳母須防盜物，父興兮乳少，老娘竊恐傷胎，子孫發動乳多，手段更高能。&lt;/span&gt;</v>
      </c>
    </row>
    <row r="69" spans="3:6" ht="54">
      <c r="C69" s="11" t="s">
        <v>1663</v>
      </c>
      <c r="D69" s="3" t="s">
        <v>1122</v>
      </c>
      <c r="E69" s="3" t="s">
        <v>1124</v>
      </c>
      <c r="F69" s="3" t="str">
        <f t="shared" si="1"/>
        <v>&lt;span&gt;※卜求乳母或是現今的幼兒看護，看卦中妻財為主是否旺相，若兄弟動爻剋妻財，則此乳母看護恐私盜錢財。父母爻旺動剋傷子孫，為照顧嬰兒不週，甚至發生意外、急症感染等凶象。&lt;/span&gt;</v>
      </c>
    </row>
    <row r="70" spans="3:6" ht="18">
      <c r="C70" s="11"/>
      <c r="D70" s="3" t="s">
        <v>1122</v>
      </c>
      <c r="E70" s="3" t="s">
        <v>1124</v>
      </c>
      <c r="F70" s="3" t="str">
        <f t="shared" si="1"/>
        <v>&lt;span&gt;&lt;/span&gt;</v>
      </c>
    </row>
    <row r="71" spans="3:6" ht="36">
      <c r="C71" s="10" t="s">
        <v>1664</v>
      </c>
      <c r="D71" s="20" t="s">
        <v>1120</v>
      </c>
      <c r="E71" s="20" t="s">
        <v>1123</v>
      </c>
      <c r="F71" s="3" t="str">
        <f t="shared" si="1"/>
        <v>&lt;span&gt;&lt;b&gt;兄鬼交重禍甚，事機猶反覆，財合福爻善能調護，身生子位理會維持，&lt;/b&gt;&lt;/span&gt;</v>
      </c>
    </row>
    <row r="72" spans="3:6" ht="36">
      <c r="C72" s="11" t="s">
        <v>1665</v>
      </c>
      <c r="D72" s="3" t="s">
        <v>1122</v>
      </c>
      <c r="E72" s="3" t="s">
        <v>1124</v>
      </c>
      <c r="F72" s="3" t="str">
        <f t="shared" si="1"/>
        <v>&lt;span&gt;※卜求乳母，官鬼、兄弟皆為凶星不宜發動旺相，此看護背景複雜、心思多變、性情詭譎，易對嬰兒有不當的行為。&lt;/span&gt;</v>
      </c>
    </row>
    <row r="73" spans="3:6" ht="36">
      <c r="C73" s="11" t="s">
        <v>1666</v>
      </c>
      <c r="D73" s="3" t="s">
        <v>1122</v>
      </c>
      <c r="E73" s="3" t="s">
        <v>1124</v>
      </c>
      <c r="F73" s="3" t="str">
        <f t="shared" si="1"/>
        <v>&lt;span&gt;※卦中若能出現妻財相合子孫，則是最佳吉象，嬰兒能得到很妥善安穩的照顧。&lt;/span&gt;</v>
      </c>
    </row>
    <row r="74" spans="3:6" ht="18">
      <c r="C74" s="10" t="s">
        <v>1667</v>
      </c>
      <c r="D74" s="20" t="s">
        <v>1120</v>
      </c>
      <c r="E74" s="20" t="s">
        <v>1123</v>
      </c>
      <c r="F74" s="3" t="str">
        <f t="shared" si="1"/>
        <v>&lt;span&gt;&lt;b&gt;如逢相剋相沖，決見多災多咎。&lt;/b&gt;&lt;/span&gt;</v>
      </c>
    </row>
    <row r="75" spans="3:6" ht="36">
      <c r="C75" s="11" t="s">
        <v>1668</v>
      </c>
      <c r="D75" s="3" t="s">
        <v>1122</v>
      </c>
      <c r="E75" s="3" t="s">
        <v>1124</v>
      </c>
      <c r="F75" s="3" t="str">
        <f t="shared" si="1"/>
        <v>&lt;span&gt;※用神子孫如被動爻、日月剋傷，此嬰兒必是多災多難、多病多痛，幼兒時期難有平安吉象。&lt;/span&gt;</v>
      </c>
    </row>
  </sheetData>
  <phoneticPr fontId="1"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238F-6847-4869-82E3-F6C0A960AF8A}">
  <sheetPr codeName="工作表16"/>
  <dimension ref="C1:F76"/>
  <sheetViews>
    <sheetView workbookViewId="0">
      <selection activeCell="F76" sqref="F1:F76"/>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23" t="s">
        <v>1602</v>
      </c>
      <c r="D1" s="20" t="s">
        <v>1120</v>
      </c>
      <c r="E1" s="20" t="s">
        <v>1123</v>
      </c>
      <c r="F1" s="3" t="str">
        <f>D1&amp;C1&amp;E1</f>
        <v>&lt;span&gt;&lt;b&gt;【六論、婚姻 】&lt;/b&gt;&lt;/span&gt;</v>
      </c>
    </row>
    <row r="2" spans="3:6" ht="18">
      <c r="C2" s="9" t="s">
        <v>1125</v>
      </c>
      <c r="D2" s="20" t="s">
        <v>1120</v>
      </c>
      <c r="E2" s="20" t="s">
        <v>1123</v>
      </c>
      <c r="F2" s="3" t="str">
        <f>D2&amp;C2&amp;E2</f>
        <v>&lt;span&gt;&lt;b&gt;『導讀註解說明』&lt;/b&gt;&lt;/span&gt;</v>
      </c>
    </row>
    <row r="3" spans="3:6" ht="36">
      <c r="C3" s="11" t="s">
        <v>1529</v>
      </c>
      <c r="D3" s="3" t="s">
        <v>1122</v>
      </c>
      <c r="E3" s="3" t="s">
        <v>1124</v>
      </c>
      <c r="F3" s="3" t="str">
        <f t="shared" ref="F3:F66" si="0">D3&amp;C3&amp;E3</f>
        <v>&lt;span&gt;在古時整體上的論述求婚姻大都是以男方為主，而且會重視「嫁妝」和「媒人」的影響性！&lt;/span&gt;</v>
      </c>
    </row>
    <row r="4" spans="3:6" ht="72">
      <c r="C4" s="11" t="s">
        <v>1530</v>
      </c>
      <c r="D4" s="3" t="s">
        <v>1122</v>
      </c>
      <c r="E4" s="3" t="s">
        <v>1124</v>
      </c>
      <c r="F4" s="3" t="str">
        <f t="shared" si="0"/>
        <v>&lt;span&gt;而今日當然論述角度會和以往很大的不同，因此以下的解說批註，都是有必須要稍做調整，以來配合現今的實況發展，除了尊重男女雙方的互動意願，至於媒人的戳和應該也是要轉為其他親友的影響，在批論上「官鬼」和「妻財」都要視為很重要的用神。 &lt;/span&gt;</v>
      </c>
    </row>
    <row r="5" spans="3:6" ht="32.4">
      <c r="C5" s="9" t="s">
        <v>1531</v>
      </c>
      <c r="D5" s="20" t="s">
        <v>1120</v>
      </c>
      <c r="E5" s="20" t="s">
        <v>1123</v>
      </c>
      <c r="F5" s="3" t="str">
        <f t="shared" si="0"/>
        <v>&lt;span&gt;&lt;b&gt;＊＊ 卜求婚姻 ，要先瞭解「六親」的用神分類定義來論起 ＊＊&lt;/b&gt;&lt;/span&gt;</v>
      </c>
    </row>
    <row r="6" spans="3:6" ht="18">
      <c r="C6" s="11" t="s">
        <v>1532</v>
      </c>
      <c r="D6" s="3" t="s">
        <v>1122</v>
      </c>
      <c r="E6" s="3" t="s">
        <v>1124</v>
      </c>
      <c r="F6" s="3" t="str">
        <f t="shared" si="0"/>
        <v>&lt;span&gt;婚姻取用神是以男方為「官鬼」，女方為「妻財」。&lt;/span&gt;</v>
      </c>
    </row>
    <row r="7" spans="3:6" ht="54">
      <c r="C7" s="11" t="s">
        <v>1533</v>
      </c>
      <c r="D7" s="3" t="s">
        <v>1122</v>
      </c>
      <c r="E7" s="3" t="s">
        <v>1124</v>
      </c>
      <c r="F7" s="3" t="str">
        <f t="shared" si="0"/>
        <v>&lt;span&gt;「子孫」傷官、食神為男方的忌神，表示女方有傷官或食神的特性優缺點，如聰明有主見、理想性，如個性任性、難妥協，如重物質享受等。&lt;/span&gt;</v>
      </c>
    </row>
    <row r="8" spans="3:6" ht="54">
      <c r="C8" s="11" t="s">
        <v>1534</v>
      </c>
      <c r="D8" s="3" t="s">
        <v>1122</v>
      </c>
      <c r="E8" s="3" t="s">
        <v>1124</v>
      </c>
      <c r="F8" s="3" t="str">
        <f t="shared" si="0"/>
        <v>&lt;span&gt;「兄弟」比肩、劫財為女方的忌神，表示男方表示有比肩或劫財的特性優缺點，如桃花異性緣旺、口才伶俐，如是木訥單純、不浪漫貼心等。&lt;/span&gt;</v>
      </c>
    </row>
    <row r="9" spans="3:6" ht="36">
      <c r="C9" s="11" t="s">
        <v>1535</v>
      </c>
      <c r="D9" s="3" t="s">
        <v>1122</v>
      </c>
      <c r="E9" s="3" t="s">
        <v>1124</v>
      </c>
      <c r="F9" s="3" t="str">
        <f t="shared" si="0"/>
        <v>&lt;span&gt;因此在此一單元中批解，最好將六親轉為十星宿，如此會更加地清楚。&lt;/span&gt;</v>
      </c>
    </row>
    <row r="10" spans="3:6" ht="36">
      <c r="C10" s="11" t="s">
        <v>1536</v>
      </c>
      <c r="D10" s="3" t="s">
        <v>1122</v>
      </c>
      <c r="E10" s="3" t="s">
        <v>1124</v>
      </c>
      <c r="F10" s="3" t="str">
        <f t="shared" si="0"/>
        <v>&lt;span&gt;「世爻」表我方、卜卦人（男來卜為男、女來卜為女）的目前氣運，對此婚姻的內在心態、想法。&lt;/span&gt;</v>
      </c>
    </row>
    <row r="11" spans="3:6" ht="18">
      <c r="C11" s="11" t="s">
        <v>1537</v>
      </c>
      <c r="D11" s="3" t="s">
        <v>1122</v>
      </c>
      <c r="E11" s="3" t="s">
        <v>1124</v>
      </c>
      <c r="F11" s="3" t="str">
        <f t="shared" si="0"/>
        <v>&lt;span&gt;「應爻」表他方、被卜的人、事未來的可能發展吉凶狀況。&lt;/span&gt;</v>
      </c>
    </row>
    <row r="12" spans="3:6" ht="18">
      <c r="C12" s="9" t="s">
        <v>1145</v>
      </c>
      <c r="D12" s="20" t="s">
        <v>1120</v>
      </c>
      <c r="E12" s="20" t="s">
        <v>1123</v>
      </c>
      <c r="F12" s="3" t="str">
        <f t="shared" si="0"/>
        <v>&lt;span&gt;&lt;b&gt;『白話批解如下』&lt;/b&gt;&lt;/span&gt;</v>
      </c>
    </row>
    <row r="13" spans="3:6" ht="36">
      <c r="C13" s="10" t="s">
        <v>1538</v>
      </c>
      <c r="D13" s="20" t="s">
        <v>1120</v>
      </c>
      <c r="E13" s="20" t="s">
        <v>1123</v>
      </c>
      <c r="F13" s="3" t="str">
        <f t="shared" si="0"/>
        <v>&lt;span&gt;&lt;b&gt;凡人占卦間婚姻，財鬼兩全使可成，鬼是夫交愁子動，財為妻交怕兄興。&lt;/b&gt;&lt;/span&gt;</v>
      </c>
    </row>
    <row r="14" spans="3:6" ht="54">
      <c r="C14" s="11" t="s">
        <v>1539</v>
      </c>
      <c r="D14" s="3" t="s">
        <v>1122</v>
      </c>
      <c r="E14" s="3" t="s">
        <v>1124</v>
      </c>
      <c r="F14" s="3" t="str">
        <f t="shared" si="0"/>
        <v>&lt;span&gt;※一般人卜求婚姻是否圓滿，是以官鬼、妻財為用神，若是卦爻中兩用神均有出現，且相生、相合，又沒有官鬼的忌神子孫，和妻財的忌神兄弟，兩忌神旺相來剋傷，則必是百年好和、鶼鰈情深。&lt;/span&gt;</v>
      </c>
    </row>
    <row r="15" spans="3:6" ht="36">
      <c r="C15" s="10" t="s">
        <v>1540</v>
      </c>
      <c r="D15" s="20" t="s">
        <v>1120</v>
      </c>
      <c r="E15" s="20" t="s">
        <v>1123</v>
      </c>
      <c r="F15" s="3" t="str">
        <f t="shared" si="0"/>
        <v>&lt;span&gt;&lt;b&gt;男女合婚契於前定，朱陳締結分在夙成，然非月老焉知夫婦於當時，不有宓義豈識吉凶於今日，欲諧伉儷，須定陰陽。&lt;/b&gt;&lt;/span&gt;</v>
      </c>
    </row>
    <row r="16" spans="3:6" ht="72">
      <c r="C16" s="11" t="s">
        <v>1541</v>
      </c>
      <c r="D16" s="3" t="s">
        <v>1122</v>
      </c>
      <c r="E16" s="3" t="s">
        <v>1124</v>
      </c>
      <c r="F16" s="3" t="str">
        <f t="shared" si="0"/>
        <v>&lt;span&gt;※但是姻緣現今已無所謂父母之命、媒妁之言、指腹為婚等舊規，人人又非月下老人可先得知對方是否為良緣，而婚姻又為人生大事輕忽不得，因此請示神佛以卦象來指示姻緣吉凶，就是很重要的一件事了。&lt;/span&gt;</v>
      </c>
    </row>
    <row r="17" spans="3:6" ht="32.4">
      <c r="C17" s="10" t="s">
        <v>1542</v>
      </c>
      <c r="D17" s="20" t="s">
        <v>1120</v>
      </c>
      <c r="E17" s="20" t="s">
        <v>1123</v>
      </c>
      <c r="F17" s="3" t="str">
        <f t="shared" si="0"/>
        <v>&lt;span&gt;&lt;b&gt;陰陽交錯難期琴瑟之和鳴，內外互搖，定見家庭之撓括。&lt;/b&gt;&lt;/span&gt;</v>
      </c>
    </row>
    <row r="18" spans="3:6" ht="36">
      <c r="C18" s="11" t="s">
        <v>1543</v>
      </c>
      <c r="D18" s="3" t="s">
        <v>1122</v>
      </c>
      <c r="E18" s="3" t="s">
        <v>1124</v>
      </c>
      <c r="F18" s="3" t="str">
        <f t="shared" si="0"/>
        <v>&lt;span&gt;※從卦爻來判斷姻緣，除看男女二人的用神，其餘卦爻的陰陽生剋互動也很重要，代表其他家人、事情的外在干擾影響。&lt;/span&gt;</v>
      </c>
    </row>
    <row r="19" spans="3:6" ht="36">
      <c r="C19" s="10" t="s">
        <v>1544</v>
      </c>
      <c r="D19" s="20" t="s">
        <v>1120</v>
      </c>
      <c r="E19" s="20" t="s">
        <v>1123</v>
      </c>
      <c r="F19" s="3" t="str">
        <f t="shared" si="0"/>
        <v>&lt;span&gt;&lt;b&gt;六合則易而且吉，六沖則難而又凶，陰而陽、陽而陰，偏利牽絲之舉，世合應應合世，終成種玉之緣。&lt;/b&gt;&lt;/span&gt;</v>
      </c>
    </row>
    <row r="20" spans="3:6" ht="54">
      <c r="C20" s="11" t="s">
        <v>1545</v>
      </c>
      <c r="D20" s="3" t="s">
        <v>1122</v>
      </c>
      <c r="E20" s="3" t="s">
        <v>1124</v>
      </c>
      <c r="F20" s="3" t="str">
        <f t="shared" si="0"/>
        <v>&lt;span&gt;※六爻陰陽得位、相生相合最佳，陰陽不得位、相沖相剋，表男女難和諧相處，並且其他外境干擾影響嚴重。若加上內外卦均有動爻，那雙方家人都會有意見，要和合圓滿更加困難的。&lt;/span&gt;</v>
      </c>
    </row>
    <row r="21" spans="3:6" ht="36">
      <c r="C21" s="11" t="s">
        <v>1546</v>
      </c>
      <c r="D21" s="3" t="s">
        <v>1122</v>
      </c>
      <c r="E21" s="3" t="s">
        <v>1124</v>
      </c>
      <c r="F21" s="3" t="str">
        <f t="shared" si="0"/>
        <v>&lt;span&gt;※世應相合，表示卜卦之人能心想事成如願，兩人情深緣重，甚至婚前就有親密行為而懷孕。&lt;/span&gt;</v>
      </c>
    </row>
    <row r="22" spans="3:6" ht="18">
      <c r="C22" s="10" t="s">
        <v>1547</v>
      </c>
      <c r="D22" s="20" t="s">
        <v>1120</v>
      </c>
      <c r="E22" s="20" t="s">
        <v>1123</v>
      </c>
      <c r="F22" s="3" t="str">
        <f t="shared" si="0"/>
        <v>&lt;span&gt;&lt;b&gt;欲求庚帖豈宜應動、應空，&lt;/b&gt;&lt;/span&gt;</v>
      </c>
    </row>
    <row r="23" spans="3:6" ht="36">
      <c r="C23" s="11" t="s">
        <v>1548</v>
      </c>
      <c r="D23" s="3" t="s">
        <v>1122</v>
      </c>
      <c r="E23" s="3" t="s">
        <v>1124</v>
      </c>
      <c r="F23" s="3" t="str">
        <f t="shared" si="0"/>
        <v>&lt;span&gt;※世應相剋，表示心想之事有所衝突，是否可成還需看其他卦爻六親而定。&lt;/span&gt;</v>
      </c>
    </row>
    <row r="24" spans="3:6" ht="36">
      <c r="C24" s="11" t="s">
        <v>1549</v>
      </c>
      <c r="D24" s="3" t="s">
        <v>1122</v>
      </c>
      <c r="E24" s="3" t="s">
        <v>1124</v>
      </c>
      <c r="F24" s="3" t="str">
        <f t="shared" si="0"/>
        <v>&lt;span&gt;※世剋應，表示我方姿勢高、家境好、態度強勢，或威脅強求、壓迫他方。&lt;/span&gt;</v>
      </c>
    </row>
    <row r="25" spans="3:6" ht="36">
      <c r="C25" s="11" t="s">
        <v>1550</v>
      </c>
      <c r="D25" s="3" t="s">
        <v>1122</v>
      </c>
      <c r="E25" s="3" t="s">
        <v>1124</v>
      </c>
      <c r="F25" s="3" t="str">
        <f t="shared" si="0"/>
        <v>&lt;span&gt;※應剋世，表示他方姿勢高、家境好、態度強勢，或不理、不在意我方的情意請求。&lt;/span&gt;</v>
      </c>
    </row>
    <row r="26" spans="3:6" ht="36">
      <c r="C26" s="11" t="s">
        <v>1551</v>
      </c>
      <c r="D26" s="3" t="s">
        <v>1122</v>
      </c>
      <c r="E26" s="3" t="s">
        <v>1124</v>
      </c>
      <c r="F26" s="3" t="str">
        <f t="shared" si="0"/>
        <v>&lt;span&gt;※應爻如逢動爻、日月旺相，他方心思想法條件很多，若又是逢空亡，對於此一婚姻更是不在意、不放在心上，事情會更難談成。&lt;/span&gt;</v>
      </c>
    </row>
    <row r="27" spans="3:6" ht="32.4">
      <c r="C27" s="10" t="s">
        <v>1552</v>
      </c>
      <c r="D27" s="20" t="s">
        <v>1120</v>
      </c>
      <c r="E27" s="20" t="s">
        <v>1123</v>
      </c>
      <c r="F27" s="3" t="str">
        <f t="shared" si="0"/>
        <v>&lt;span&gt;&lt;b&gt;若論聘儀安可世蛇、世弟，應生世悅服成親，世剋應用強劫娶。&lt;/b&gt;&lt;/span&gt;</v>
      </c>
    </row>
    <row r="28" spans="3:6" ht="48.6">
      <c r="C28" s="11" t="s">
        <v>1553</v>
      </c>
      <c r="D28" s="3" t="s">
        <v>1122</v>
      </c>
      <c r="E28" s="3" t="s">
        <v>1124</v>
      </c>
      <c r="F28" s="3" t="str">
        <f t="shared" si="0"/>
        <v>&lt;span&gt;※若是談到聘禮，世爻我方出現兄弟破財爻相，他方會要求很多聘禮。或是世爻有六獸螣蛇，他方會很多疑猜想、莫明不合理的要求。&lt;/span&gt;</v>
      </c>
    </row>
    <row r="29" spans="3:6" ht="32.4">
      <c r="C29" s="10" t="s">
        <v>1554</v>
      </c>
      <c r="D29" s="20" t="s">
        <v>1120</v>
      </c>
      <c r="E29" s="20" t="s">
        <v>1123</v>
      </c>
      <c r="F29" s="3" t="str">
        <f t="shared" si="0"/>
        <v>&lt;span&gt;&lt;b&gt;如日和而世應比和，因人成事，若父動而子孫墓絕，為嗣求奢。&lt;/b&gt;&lt;/span&gt;</v>
      </c>
    </row>
    <row r="30" spans="3:6" ht="18">
      <c r="C30" s="11" t="s">
        <v>1555</v>
      </c>
      <c r="D30" s="3" t="s">
        <v>1122</v>
      </c>
      <c r="E30" s="3" t="s">
        <v>1124</v>
      </c>
      <c r="F30" s="3" t="str">
        <f t="shared" si="0"/>
        <v>&lt;span&gt;※日辰月建來合世應爻，外在人事或環境來促成此姻緣。&lt;/span&gt;</v>
      </c>
    </row>
    <row r="31" spans="3:6" ht="36">
      <c r="C31" s="11" t="s">
        <v>1556</v>
      </c>
      <c r="D31" s="3" t="s">
        <v>1122</v>
      </c>
      <c r="E31" s="3" t="s">
        <v>1124</v>
      </c>
      <c r="F31" s="3" t="str">
        <f t="shared" si="0"/>
        <v>&lt;span&gt;※父母逢動爻，父母家人心急發動來影響促成，若子孫爻入「墓絕地」，恐因是已懷孕奉子成婚。&lt;/span&gt;</v>
      </c>
    </row>
    <row r="32" spans="3:6" ht="36">
      <c r="C32" s="10" t="s">
        <v>1557</v>
      </c>
      <c r="D32" s="20" t="s">
        <v>1120</v>
      </c>
      <c r="E32" s="20" t="s">
        <v>1123</v>
      </c>
      <c r="F32" s="3" t="str">
        <f t="shared" si="0"/>
        <v>&lt;span&gt;&lt;b&gt;世應化空，始成而終悔，六合而動象刑傷，必多破阻；世沖而日辰扶助，當有吹噓。&lt;/b&gt;&lt;/span&gt;</v>
      </c>
    </row>
    <row r="33" spans="3:6" ht="36">
      <c r="C33" s="11" t="s">
        <v>1558</v>
      </c>
      <c r="D33" s="3" t="s">
        <v>1122</v>
      </c>
      <c r="E33" s="3" t="s">
        <v>1124</v>
      </c>
      <c r="F33" s="3" t="str">
        <f t="shared" si="0"/>
        <v>&lt;span&gt;※世應爻變爻為「空亡」，心已不急、感情變淡，此姻緣拖延而終散分離。&lt;/span&gt;</v>
      </c>
    </row>
    <row r="34" spans="3:6" ht="36">
      <c r="C34" s="11" t="s">
        <v>1559</v>
      </c>
      <c r="D34" s="3" t="s">
        <v>1122</v>
      </c>
      <c r="E34" s="3" t="s">
        <v>1124</v>
      </c>
      <c r="F34" s="3" t="str">
        <f t="shared" si="0"/>
        <v>&lt;span&gt;※世爻於卦中被剋衰相，但日月來生助，為外境、外人來幫忙鼓吹、牽線搓和。&lt;/span&gt;</v>
      </c>
    </row>
    <row r="35" spans="3:6" ht="36">
      <c r="C35" s="11" t="s">
        <v>1560</v>
      </c>
      <c r="D35" s="3" t="s">
        <v>1122</v>
      </c>
      <c r="E35" s="3" t="s">
        <v>1124</v>
      </c>
      <c r="F35" s="3" t="str">
        <f t="shared" si="0"/>
        <v>&lt;span&gt;※世應爻或官鬼相合，雖是兩人情投意合，若其他動爻來剋傷，有外力介入破壞干擾。&lt;/span&gt;</v>
      </c>
    </row>
    <row r="36" spans="3:6" ht="36">
      <c r="C36" s="10" t="s">
        <v>1561</v>
      </c>
      <c r="D36" s="20" t="s">
        <v>1120</v>
      </c>
      <c r="E36" s="20" t="s">
        <v>1123</v>
      </c>
      <c r="F36" s="3" t="str">
        <f t="shared" si="0"/>
        <v>&lt;span&gt;&lt;b&gt;鬼剋世爻，果信綠窗之難嫁，用合身位，方知綺席之易婚，財鬼如無刑害，夫妻定主和諧。&lt;/b&gt;&lt;/span&gt;</v>
      </c>
    </row>
    <row r="37" spans="3:6" ht="54">
      <c r="C37" s="11" t="s">
        <v>1562</v>
      </c>
      <c r="D37" s="3" t="s">
        <v>1122</v>
      </c>
      <c r="E37" s="3" t="s">
        <v>1124</v>
      </c>
      <c r="F37" s="3" t="str">
        <f t="shared" si="0"/>
        <v>&lt;span&gt;※男方卜求，官鬼剋我方世爻，此官鬼為陰煞小人，非指女方的先生，男方會受此影響而相信對女方不利的諸多謠言，而傷害兩人之間的互動感情。&lt;/span&gt;</v>
      </c>
    </row>
    <row r="38" spans="3:6" ht="36">
      <c r="C38" s="11" t="s">
        <v>1563</v>
      </c>
      <c r="D38" s="3" t="s">
        <v>1122</v>
      </c>
      <c r="E38" s="3" t="s">
        <v>1124</v>
      </c>
      <c r="F38" s="3" t="str">
        <f t="shared" si="0"/>
        <v>&lt;span&gt;文書若動當權，子嗣必然蕭索，若在一宮當有通家之好，若加三合曾叨會面之親，&lt;/span&gt;</v>
      </c>
    </row>
    <row r="39" spans="3:6" ht="48.6">
      <c r="C39" s="11" t="s">
        <v>1564</v>
      </c>
      <c r="D39" s="3" t="s">
        <v>1122</v>
      </c>
      <c r="E39" s="3" t="s">
        <v>1124</v>
      </c>
      <c r="F39" s="3" t="str">
        <f t="shared" si="0"/>
        <v>&lt;span&gt;※文書為父母爻發動逢動爻，為長輩父母當權有勢，對年輕夫妻要求嚴格，易造成年輕雙方的生活壓力，甚至影響到無法懷孕難有子嗣。&lt;/span&gt;</v>
      </c>
    </row>
    <row r="40" spans="3:6" ht="32.4">
      <c r="C40" s="11" t="s">
        <v>1565</v>
      </c>
      <c r="D40" s="3" t="s">
        <v>1122</v>
      </c>
      <c r="E40" s="3" t="s">
        <v>1124</v>
      </c>
      <c r="F40" s="3" t="str">
        <f t="shared" si="0"/>
        <v>&lt;span&gt;若在變卦是同一卦宮中，則雙方父母有通家之好事先結交認識。&lt;/span&gt;</v>
      </c>
    </row>
    <row r="41" spans="3:6" ht="18">
      <c r="C41" s="11" t="s">
        <v>1566</v>
      </c>
      <c r="D41" s="3" t="s">
        <v>1122</v>
      </c>
      <c r="E41" s="3" t="s">
        <v>1124</v>
      </c>
      <c r="F41" s="3" t="str">
        <f t="shared" si="0"/>
        <v>&lt;span&gt;動爻、變爻出現三合局，雙家庭更是感情和睦、長年交往。&lt;/span&gt;</v>
      </c>
    </row>
    <row r="42" spans="3:6" ht="32.4">
      <c r="C42" s="10" t="s">
        <v>1567</v>
      </c>
      <c r="D42" s="20" t="s">
        <v>1120</v>
      </c>
      <c r="E42" s="20" t="s">
        <v>1123</v>
      </c>
      <c r="F42" s="3" t="str">
        <f t="shared" si="0"/>
        <v>&lt;span&gt;&lt;b&gt;如逢財鬼空亡，乃婚姻之大忌，苟遇陰陽得位，實天命之所關。&lt;/b&gt;&lt;/span&gt;</v>
      </c>
    </row>
    <row r="43" spans="3:6" ht="54">
      <c r="C43" s="11" t="s">
        <v>1568</v>
      </c>
      <c r="D43" s="3" t="s">
        <v>1122</v>
      </c>
      <c r="E43" s="3" t="s">
        <v>1124</v>
      </c>
      <c r="F43" s="3" t="str">
        <f t="shared" si="0"/>
        <v>&lt;span&gt;※用神官鬼、妻財最忌諱「空亡」，表雙方或空亡一方對此姻緣感情不在意，若官鬼為陽爻、妻財為陰爻陰陽得位，此一姻緣為天命累世姻緣再續而來，空亡則只是一時的影響。&lt;/span&gt;</v>
      </c>
    </row>
    <row r="44" spans="3:6" ht="18">
      <c r="C44" s="10" t="s">
        <v>1569</v>
      </c>
      <c r="D44" s="20" t="s">
        <v>1120</v>
      </c>
      <c r="E44" s="20" t="s">
        <v>1123</v>
      </c>
      <c r="F44" s="3" t="str">
        <f t="shared" si="0"/>
        <v>&lt;span&gt;&lt;b&gt;應財世鬼終須夫唱婦隨，應鬼世財不免夫權妻奪，&lt;/b&gt;&lt;/span&gt;</v>
      </c>
    </row>
    <row r="45" spans="3:6" ht="54">
      <c r="C45" s="11" t="s">
        <v>1570</v>
      </c>
      <c r="D45" s="3" t="s">
        <v>1122</v>
      </c>
      <c r="E45" s="3" t="s">
        <v>1124</v>
      </c>
      <c r="F45" s="3" t="str">
        <f t="shared" si="0"/>
        <v>&lt;span&gt;※男方卜求，世爻官鬼、應爻妻財，應生世必是夫唱婦隨、以夫為主。世爻妻財、應爻官鬼，世生應則男更愛女方，而事事配合、溫柔對待，而使女權高於男方之上。&lt;/span&gt;</v>
      </c>
    </row>
    <row r="46" spans="3:6" ht="32.4">
      <c r="C46" s="10" t="s">
        <v>1571</v>
      </c>
      <c r="D46" s="20" t="s">
        <v>1120</v>
      </c>
      <c r="E46" s="20" t="s">
        <v>1123</v>
      </c>
      <c r="F46" s="3" t="str">
        <f t="shared" si="0"/>
        <v>&lt;span&gt;&lt;b&gt;妯娌不和，只為官爻發動，翁姑不睦，定因妻位交重。&lt;/b&gt;&lt;/span&gt;</v>
      </c>
    </row>
    <row r="47" spans="3:6" ht="54">
      <c r="C47" s="11" t="s">
        <v>1572</v>
      </c>
      <c r="D47" s="3" t="s">
        <v>1122</v>
      </c>
      <c r="E47" s="3" t="s">
        <v>1124</v>
      </c>
      <c r="F47" s="3" t="str">
        <f t="shared" si="0"/>
        <v>&lt;span&gt;※男方卜求，卦中官鬼爻是動爻沖剋兄弟爻，為口舌是非起於家人妯娌、叔伯之間。女方卜求，卦中妻財爻是動爻沖剋父母爻，為口舌是非起於長輩家人、媳婦公婆之間。&lt;/span&gt;</v>
      </c>
    </row>
    <row r="48" spans="3:6" ht="32.4">
      <c r="C48" s="10" t="s">
        <v>1573</v>
      </c>
      <c r="D48" s="20" t="s">
        <v>1120</v>
      </c>
      <c r="E48" s="20" t="s">
        <v>1123</v>
      </c>
      <c r="F48" s="3" t="str">
        <f t="shared" si="0"/>
        <v>&lt;span&gt;&lt;b&gt;父合財爻，異日有新臺之行，世臨妻位，他時無就養之心。&lt;/b&gt;&lt;/span&gt;</v>
      </c>
    </row>
    <row r="49" spans="3:6" ht="54">
      <c r="C49" s="11" t="s">
        <v>1574</v>
      </c>
      <c r="D49" s="3" t="s">
        <v>1122</v>
      </c>
      <c r="E49" s="3" t="s">
        <v>1124</v>
      </c>
      <c r="F49" s="3" t="str">
        <f t="shared" si="0"/>
        <v>&lt;span&gt;※男方卜求，父母合妻財為長輩與妻子曖昧感情牽扯。世爻為妻財，表心在妻子身上，一切以妻為尊，日後恐不理關心父母、忘去養育之恩。&lt;/span&gt;</v>
      </c>
    </row>
    <row r="50" spans="3:6" ht="32.4">
      <c r="C50" s="10" t="s">
        <v>1575</v>
      </c>
      <c r="D50" s="20" t="s">
        <v>1120</v>
      </c>
      <c r="E50" s="20" t="s">
        <v>1123</v>
      </c>
      <c r="F50" s="3" t="str">
        <f t="shared" si="0"/>
        <v>&lt;span&gt;&lt;b&gt;空鬼伏財，必是望門之寡婦，動財值虎，定然帶服之婺娘。&lt;/b&gt;&lt;/span&gt;</v>
      </c>
    </row>
    <row r="51" spans="3:6" ht="36">
      <c r="C51" s="11" t="s">
        <v>1576</v>
      </c>
      <c r="D51" s="3" t="s">
        <v>1122</v>
      </c>
      <c r="E51" s="3" t="s">
        <v>1124</v>
      </c>
      <c r="F51" s="3" t="str">
        <f t="shared" si="0"/>
        <v>&lt;span&gt;※卦中用神官鬼空亡、妻財伏藏，妻財卻伏於官鬼之下，此女為喪夫寡婦之命。&lt;/span&gt;</v>
      </c>
    </row>
    <row r="52" spans="3:6" ht="36">
      <c r="C52" s="11" t="s">
        <v>1577</v>
      </c>
      <c r="D52" s="3" t="s">
        <v>1122</v>
      </c>
      <c r="E52" s="3" t="s">
        <v>1124</v>
      </c>
      <c r="F52" s="3" t="str">
        <f t="shared" si="0"/>
        <v>&lt;span&gt;※妻財是動爻、六獸又為白虎，可能是先生逢意外身亡，正在帶喪服的現象。&lt;/span&gt;</v>
      </c>
    </row>
    <row r="53" spans="3:6" ht="32.4">
      <c r="C53" s="10" t="s">
        <v>1578</v>
      </c>
      <c r="D53" s="20" t="s">
        <v>1120</v>
      </c>
      <c r="E53" s="20" t="s">
        <v>1123</v>
      </c>
      <c r="F53" s="3" t="str">
        <f t="shared" si="0"/>
        <v>&lt;span&gt;&lt;b&gt;世應俱空，難遂百年之連理，財官疊見，重為一度之新人。&lt;/b&gt;&lt;/span&gt;</v>
      </c>
    </row>
    <row r="54" spans="3:6" ht="18">
      <c r="C54" s="11" t="s">
        <v>1579</v>
      </c>
      <c r="D54" s="3" t="s">
        <v>1122</v>
      </c>
      <c r="E54" s="3" t="s">
        <v>1124</v>
      </c>
      <c r="F54" s="3" t="str">
        <f t="shared" si="0"/>
        <v>&lt;span&gt;※世應皆是空亡，此事雙方都不在意姻緣難成。&lt;/span&gt;</v>
      </c>
    </row>
    <row r="55" spans="3:6" ht="36">
      <c r="C55" s="11" t="s">
        <v>1580</v>
      </c>
      <c r="D55" s="3" t="s">
        <v>1122</v>
      </c>
      <c r="E55" s="3" t="s">
        <v>1124</v>
      </c>
      <c r="F55" s="3" t="str">
        <f t="shared" si="0"/>
        <v>&lt;span&gt;※官鬼、妻財有出現二個，為曾經和另一男官鬼或女妻財，有過婚姻感情為再嫁的新人。&lt;/span&gt;</v>
      </c>
    </row>
    <row r="56" spans="3:6" ht="32.4">
      <c r="C56" s="10" t="s">
        <v>1581</v>
      </c>
      <c r="D56" s="20" t="s">
        <v>1120</v>
      </c>
      <c r="E56" s="20" t="s">
        <v>1123</v>
      </c>
      <c r="F56" s="3" t="str">
        <f t="shared" si="0"/>
        <v>&lt;span&gt;&lt;b&gt;夫若才能，官位占長生之地位，妻如醜拙，財爻落墓庫之鄉。&lt;/b&gt;&lt;/span&gt;</v>
      </c>
    </row>
    <row r="57" spans="3:6" ht="48.6">
      <c r="C57" s="11" t="s">
        <v>1582</v>
      </c>
      <c r="D57" s="3" t="s">
        <v>1122</v>
      </c>
      <c r="E57" s="3" t="s">
        <v>1124</v>
      </c>
      <c r="F57" s="3" t="str">
        <f t="shared" si="0"/>
        <v>&lt;span&gt;※女方卜求，卦中官鬼爻為先生，入長生地有能力才華。男方卜求，妻財爻為妻子，入墓庫五行辰戌丑未，妻子身型粗獷、容貌醜陋。&lt;/span&gt;</v>
      </c>
    </row>
    <row r="58" spans="3:6" ht="18">
      <c r="C58" s="10" t="s">
        <v>1583</v>
      </c>
      <c r="D58" s="20" t="s">
        <v>1120</v>
      </c>
      <c r="E58" s="20" t="s">
        <v>1123</v>
      </c>
      <c r="F58" s="3" t="str">
        <f t="shared" si="0"/>
        <v>&lt;span&gt;&lt;b&gt;命旺則榮華可擬，時衰則發達難期。&lt;/b&gt;&lt;/span&gt;</v>
      </c>
    </row>
    <row r="59" spans="3:6" ht="36">
      <c r="C59" s="11" t="s">
        <v>1584</v>
      </c>
      <c r="D59" s="3" t="s">
        <v>1122</v>
      </c>
      <c r="E59" s="3" t="s">
        <v>1124</v>
      </c>
      <c r="F59" s="3" t="str">
        <f t="shared" si="0"/>
        <v>&lt;span&gt;※財合財一舉兩得，鬼化鬼四覆三番，兄動而爻臨玄武，須防劫騙之謀。&lt;/span&gt;</v>
      </c>
    </row>
    <row r="60" spans="3:6" ht="72">
      <c r="C60" s="11" t="s">
        <v>1585</v>
      </c>
      <c r="D60" s="3" t="s">
        <v>1122</v>
      </c>
      <c r="E60" s="3" t="s">
        <v>1124</v>
      </c>
      <c r="F60" s="3" t="str">
        <f t="shared" si="0"/>
        <v>&lt;span&gt;※男方卜求，變爻為妻財又和原妻財，表妻緣桃花深重，可得二位嬌妻來跟隨。官鬼又變為官鬼，為自身心性多變矛盾不定。兄弟逢動爻有破財凶象，又逢玄武盜賊，可能會受到感情詐騙，或是仙人跳而大破財。&lt;/span&gt;</v>
      </c>
    </row>
    <row r="61" spans="3:6" ht="36">
      <c r="C61" s="10" t="s">
        <v>1586</v>
      </c>
      <c r="D61" s="20" t="s">
        <v>1120</v>
      </c>
      <c r="E61" s="20" t="s">
        <v>1123</v>
      </c>
      <c r="F61" s="3" t="str">
        <f t="shared" si="0"/>
        <v>&lt;span&gt;&lt;b&gt;應空而卦伏文書，未有執盟之主，兩父齊興必有爭盟之象，雙官俟動斯為競娶之端。&lt;/b&gt;&lt;/span&gt;</v>
      </c>
    </row>
    <row r="62" spans="3:6" ht="54">
      <c r="C62" s="11" t="s">
        <v>1587</v>
      </c>
      <c r="D62" s="3" t="s">
        <v>1122</v>
      </c>
      <c r="E62" s="3" t="s">
        <v>1124</v>
      </c>
      <c r="F62" s="3" t="str">
        <f t="shared" si="0"/>
        <v>&lt;span&gt;※應爻空亡為對方無心，卦中父母又伏藏，此事難有人出來作主安排。若父母雙出現又是動爻，則是雙方父母積極行事、相爭出面協調安排此婚事。雙官鬼發動，則是有兩男方要來爭娶此女。&lt;/span&gt;</v>
      </c>
    </row>
    <row r="63" spans="3:6" ht="32.4">
      <c r="C63" s="10" t="s">
        <v>1588</v>
      </c>
      <c r="D63" s="20" t="s">
        <v>1120</v>
      </c>
      <c r="E63" s="20" t="s">
        <v>1123</v>
      </c>
      <c r="F63" s="3" t="str">
        <f t="shared" si="0"/>
        <v>&lt;span&gt;&lt;b&gt;日逢父合已期合卺登於三星，世獲財生，終得粧奩於百兩。&lt;/b&gt;&lt;/span&gt;</v>
      </c>
    </row>
    <row r="64" spans="3:6" ht="36">
      <c r="C64" s="11" t="s">
        <v>1589</v>
      </c>
      <c r="D64" s="3" t="s">
        <v>1122</v>
      </c>
      <c r="E64" s="3" t="s">
        <v>1124</v>
      </c>
      <c r="F64" s="3" t="str">
        <f t="shared" si="0"/>
        <v>&lt;span&gt;※卦中父母合於日辰，為父母喜外境外人的安排。世爻被妻財所生，除可得妻子所喜愛，還可能得到豐富的嫁妝。&lt;/span&gt;</v>
      </c>
    </row>
    <row r="65" spans="3:6" ht="36">
      <c r="C65" s="10" t="s">
        <v>1590</v>
      </c>
      <c r="D65" s="20" t="s">
        <v>1120</v>
      </c>
      <c r="E65" s="20" t="s">
        <v>1123</v>
      </c>
      <c r="F65" s="3" t="str">
        <f t="shared" si="0"/>
        <v>&lt;span&gt;&lt;b&gt;欲通媒妁須論間爻，應或相生乃女家之瓜葛，世如相合必男室之蕸莩，&lt;/b&gt;&lt;/span&gt;</v>
      </c>
    </row>
    <row r="66" spans="3:6" ht="36">
      <c r="C66" s="11" t="s">
        <v>1591</v>
      </c>
      <c r="D66" s="3" t="s">
        <v>1122</v>
      </c>
      <c r="E66" s="3" t="s">
        <v>1124</v>
      </c>
      <c r="F66" s="3" t="str">
        <f t="shared" si="0"/>
        <v>&lt;span&gt;※婚姻要請他人來幫忙搓和，需看世應間的間爻，世應和間爻相生則可得助，相剋則會受到其阻礙。&lt;/span&gt;</v>
      </c>
    </row>
    <row r="67" spans="3:6" ht="32.4">
      <c r="C67" s="10" t="s">
        <v>1592</v>
      </c>
      <c r="D67" s="20" t="s">
        <v>1120</v>
      </c>
      <c r="E67" s="20" t="s">
        <v>1123</v>
      </c>
      <c r="F67" s="3" t="str">
        <f t="shared" ref="F67:F75" si="1">D67&amp;C67&amp;E67</f>
        <v>&lt;span&gt;&lt;b&gt;先觀卦象之陰陽，則男女可決，次看卦爻之動靜，則老幼堪推。&lt;/b&gt;&lt;/span&gt;</v>
      </c>
    </row>
    <row r="68" spans="3:6" ht="32.4">
      <c r="C68" s="10" t="s">
        <v>1593</v>
      </c>
      <c r="D68" s="20" t="s">
        <v>1120</v>
      </c>
      <c r="E68" s="20" t="s">
        <v>1123</v>
      </c>
      <c r="F68" s="3" t="str">
        <f t="shared" si="1"/>
        <v>&lt;span&gt;&lt;b&gt;論貧富當究身命，決美醜可驗性情，雀值兄臨，慣在其中得利，&lt;/b&gt;&lt;/span&gt;</v>
      </c>
    </row>
    <row r="69" spans="3:6" ht="48.6">
      <c r="C69" s="11" t="s">
        <v>1594</v>
      </c>
      <c r="D69" s="3" t="s">
        <v>1122</v>
      </c>
      <c r="E69" s="3" t="s">
        <v>1124</v>
      </c>
      <c r="F69" s="3" t="str">
        <f t="shared" si="1"/>
        <v>&lt;span&gt;※媒妁要來幫論姻緣，貧富需另卜卦看身命或八字，可以來瞭解性情和美醜。若是卦中兄弟逢朱雀，應該可以從中來得到紅包的大利益。&lt;/span&gt;</v>
      </c>
    </row>
    <row r="70" spans="3:6" ht="18">
      <c r="C70" s="12" t="s">
        <v>1595</v>
      </c>
      <c r="D70" s="3" t="s">
        <v>1122</v>
      </c>
      <c r="E70" s="3" t="s">
        <v>1124</v>
      </c>
      <c r="F70" s="3" t="str">
        <f t="shared" si="1"/>
        <v>&lt;span&gt;※世應沖合凂他出以為媒。&lt;/span&gt;</v>
      </c>
    </row>
    <row r="71" spans="3:6" ht="32.4">
      <c r="C71" s="10" t="s">
        <v>1596</v>
      </c>
      <c r="D71" s="20" t="s">
        <v>1120</v>
      </c>
      <c r="E71" s="20" t="s">
        <v>1123</v>
      </c>
      <c r="F71" s="3" t="str">
        <f t="shared" si="1"/>
        <v>&lt;span&gt;&lt;b&gt;兩間同發，定多月老以爭盟，二間俱空，必無通好以為禮。&lt;/b&gt;&lt;/span&gt;</v>
      </c>
    </row>
    <row r="72" spans="3:6" ht="36">
      <c r="C72" s="11" t="s">
        <v>1597</v>
      </c>
      <c r="D72" s="3" t="s">
        <v>1122</v>
      </c>
      <c r="E72" s="3" t="s">
        <v>1124</v>
      </c>
      <c r="F72" s="3" t="str">
        <f t="shared" si="1"/>
        <v>&lt;span&gt;※兩間爻都發動，則是二個媒人來爭作媒，或是說多人親友在幫忙此姻緣。&lt;/span&gt;</v>
      </c>
    </row>
    <row r="73" spans="3:6" ht="36">
      <c r="C73" s="11" t="s">
        <v>1598</v>
      </c>
      <c r="D73" s="3" t="s">
        <v>1122</v>
      </c>
      <c r="E73" s="3" t="s">
        <v>1124</v>
      </c>
      <c r="F73" s="3" t="str">
        <f t="shared" si="1"/>
        <v>&lt;span&gt;若是間爻都空亡，則是心不在焉，或是和雙方家裡並無交情關係，也難去說情。&lt;/span&gt;</v>
      </c>
    </row>
    <row r="74" spans="3:6" ht="36">
      <c r="C74" s="10" t="s">
        <v>1600</v>
      </c>
      <c r="D74" s="20" t="s">
        <v>1120</v>
      </c>
      <c r="E74" s="20" t="s">
        <v>1123</v>
      </c>
      <c r="F74" s="3" t="str">
        <f t="shared" si="1"/>
        <v>&lt;span&gt;&lt;b&gt;世應不和，仗冰言而通好，間爻受剋，總綺語亦無從，財官沖剋，反招就裡衍尤。世應生扶，必得其中厚惠。&lt;/b&gt;&lt;/span&gt;</v>
      </c>
    </row>
    <row r="75" spans="3:6" ht="18">
      <c r="C75" s="11" t="s">
        <v>1599</v>
      </c>
      <c r="D75" s="3" t="s">
        <v>1122</v>
      </c>
      <c r="E75" s="3" t="s">
        <v>1124</v>
      </c>
      <c r="F75" s="3" t="str">
        <f t="shared" si="1"/>
        <v>&lt;span&gt;※一卦吉凶須察精微委曲，百年夫婦方知到底團圓。&lt;/span&gt;</v>
      </c>
    </row>
    <row r="76" spans="3:6" ht="54">
      <c r="C76" s="11" t="s">
        <v>1601</v>
      </c>
      <c r="D76" s="3" t="s">
        <v>1122</v>
      </c>
      <c r="E76" s="3" t="s">
        <v>1124</v>
      </c>
      <c r="F76" s="3" t="str">
        <f t="shared" ref="F76" si="2">D76&amp;C76&amp;E76</f>
        <v>&lt;span&gt;※如應動克世，間爻合住應爻生扶世爻，餘可類推。凡欲請媒人說合求親，必得應爻生合間爻，則其言易入，必然聽信；如間爻反被應衝克，則雖甘言美語，亦不從。&lt;/span&gt;</v>
      </c>
    </row>
  </sheetData>
  <phoneticPr fontId="1"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CC293-A724-4CA7-ABC6-951A626799B4}">
  <sheetPr codeName="工作表17"/>
  <dimension ref="C1:F118"/>
  <sheetViews>
    <sheetView topLeftCell="A72" workbookViewId="0">
      <selection activeCell="F80" sqref="F80"/>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9" t="s">
        <v>1528</v>
      </c>
      <c r="D1" s="20" t="s">
        <v>1120</v>
      </c>
      <c r="E1" s="20" t="s">
        <v>1123</v>
      </c>
      <c r="F1" s="3" t="str">
        <f>D1&amp;C1&amp;E1</f>
        <v>&lt;span&gt;&lt;b&gt;【五論、身命 】&lt;/b&gt;&lt;/span&gt;</v>
      </c>
    </row>
    <row r="2" spans="3:6" ht="18">
      <c r="C2" s="9" t="s">
        <v>1125</v>
      </c>
      <c r="D2" s="20" t="s">
        <v>1120</v>
      </c>
      <c r="E2" s="20" t="s">
        <v>1123</v>
      </c>
      <c r="F2" s="3" t="str">
        <f>D2&amp;C2&amp;E2</f>
        <v>&lt;span&gt;&lt;b&gt;『導讀註解說明』&lt;/b&gt;&lt;/span&gt;</v>
      </c>
    </row>
    <row r="3" spans="3:6" ht="54">
      <c r="C3" s="11" t="s">
        <v>1420</v>
      </c>
      <c r="D3" s="3" t="s">
        <v>1122</v>
      </c>
      <c r="E3" s="3" t="s">
        <v>1124</v>
      </c>
      <c r="F3" s="3" t="str">
        <f t="shared" ref="F3:F66" si="0">D3&amp;C3&amp;E3</f>
        <v>&lt;span&gt;此「身命篇」主要是瞭解自身的個性和對國家社會的價值觀，以及一生的禍福，和六親的互動關係。對於官運事業、財富、婚姻、子息、健康、疾病等，並不是此篇重點，需另外再來卜求。 &lt;/span&gt;</v>
      </c>
    </row>
    <row r="4" spans="3:6" ht="32.4">
      <c r="C4" s="9" t="s">
        <v>1421</v>
      </c>
      <c r="D4" s="20" t="s">
        <v>1120</v>
      </c>
      <c r="E4" s="20" t="s">
        <v>1123</v>
      </c>
      <c r="F4" s="3" t="str">
        <f t="shared" si="0"/>
        <v>&lt;span&gt;&lt;b&gt;＊＊ 卜求身命 ，要先瞭解「六親」的用神分類定義來論起 ＊＊&lt;/b&gt;&lt;/span&gt;</v>
      </c>
    </row>
    <row r="5" spans="3:6" ht="32.4">
      <c r="C5" s="11" t="s">
        <v>1422</v>
      </c>
      <c r="D5" s="3" t="s">
        <v>1122</v>
      </c>
      <c r="E5" s="3" t="s">
        <v>1124</v>
      </c>
      <c r="F5" s="3" t="str">
        <f t="shared" si="0"/>
        <v>&lt;span&gt;身命已是屬於個人小範圍的事項，可以用單一「世爻」來取為用神。&lt;/span&gt;</v>
      </c>
    </row>
    <row r="6" spans="3:6" ht="36">
      <c r="C6" s="11" t="s">
        <v>1423</v>
      </c>
      <c r="D6" s="3" t="s">
        <v>1122</v>
      </c>
      <c r="E6" s="3" t="s">
        <v>1124</v>
      </c>
      <c r="F6" s="3" t="str">
        <f t="shared" si="0"/>
        <v>&lt;span&gt;其它六親再以其對應意義，和世爻的生剋互動，來批論此生和六親的互動關係。&lt;/span&gt;</v>
      </c>
    </row>
    <row r="7" spans="3:6" ht="18">
      <c r="C7" s="11" t="s">
        <v>1424</v>
      </c>
      <c r="D7" s="3" t="s">
        <v>1122</v>
      </c>
      <c r="E7" s="3" t="s">
        <v>1124</v>
      </c>
      <c r="F7" s="3" t="str">
        <f t="shared" si="0"/>
        <v>&lt;span&gt;另一～六爻爻位定義，也可取用來和世爻的互動影響。&lt;/span&gt;</v>
      </c>
    </row>
    <row r="8" spans="3:6" ht="18">
      <c r="C8" s="11" t="s">
        <v>1425</v>
      </c>
      <c r="D8" s="3" t="s">
        <v>1122</v>
      </c>
      <c r="E8" s="3" t="s">
        <v>1124</v>
      </c>
      <c r="F8" s="3" t="str">
        <f t="shared" si="0"/>
        <v>&lt;span&gt;以下論述有提及「身爻」，亦請以「世爻」來批論即可。 &lt;/span&gt;</v>
      </c>
    </row>
    <row r="9" spans="3:6" ht="18">
      <c r="C9" s="9" t="s">
        <v>1145</v>
      </c>
      <c r="D9" s="20" t="s">
        <v>1120</v>
      </c>
      <c r="E9" s="20" t="s">
        <v>1123</v>
      </c>
      <c r="F9" s="3" t="str">
        <f t="shared" si="0"/>
        <v>&lt;span&gt;&lt;b&gt;『白話批解如下』&lt;/b&gt;&lt;/span&gt;</v>
      </c>
    </row>
    <row r="10" spans="3:6" ht="36">
      <c r="C10" s="10" t="s">
        <v>1426</v>
      </c>
      <c r="D10" s="20" t="s">
        <v>1120</v>
      </c>
      <c r="E10" s="20" t="s">
        <v>1123</v>
      </c>
      <c r="F10" s="3" t="str">
        <f t="shared" si="0"/>
        <v>&lt;span&gt;&lt;b&gt;乾坤定位，人物肇生，感陰陽而化育，分智愚于濁清，既富且壽，世爻旺相更無傷。&lt;/b&gt;&lt;/span&gt;</v>
      </c>
    </row>
    <row r="11" spans="3:6" ht="54">
      <c r="C11" s="11" t="s">
        <v>1427</v>
      </c>
      <c r="D11" s="3" t="s">
        <v>1122</v>
      </c>
      <c r="E11" s="3" t="s">
        <v>1124</v>
      </c>
      <c r="F11" s="3" t="str">
        <f t="shared" si="0"/>
        <v>&lt;span&gt;※天地父母生養我身，受到祖上陰德庇蔭或是祖先冤親共業，還有自身累世因果所感應，都會使我身今世有富貴、貧瘠、聰明、愚痴等分別。&lt;/span&gt;</v>
      </c>
    </row>
    <row r="12" spans="3:6" ht="18">
      <c r="C12" s="11" t="s">
        <v>1428</v>
      </c>
      <c r="D12" s="3" t="s">
        <v>1122</v>
      </c>
      <c r="E12" s="3" t="s">
        <v>1124</v>
      </c>
      <c r="F12" s="3" t="str">
        <f t="shared" si="0"/>
        <v>&lt;span&gt;要來分辨瞭解今世的禍福，可從世爻旺衰來看起。 &lt;/span&gt;</v>
      </c>
    </row>
    <row r="13" spans="3:6" ht="36">
      <c r="C13" s="10" t="s">
        <v>1429</v>
      </c>
      <c r="D13" s="20" t="s">
        <v>1120</v>
      </c>
      <c r="E13" s="20" t="s">
        <v>1123</v>
      </c>
      <c r="F13" s="3" t="str">
        <f t="shared" si="0"/>
        <v>&lt;span&gt;&lt;b&gt;非夭即貧，身位休囚兼受制。世居空地，終身作事無成。身入墓爻，到老求謀多戾。&lt;/b&gt;&lt;/span&gt;</v>
      </c>
    </row>
    <row r="14" spans="3:6" ht="36">
      <c r="C14" s="11" t="s">
        <v>1430</v>
      </c>
      <c r="D14" s="3" t="s">
        <v>1122</v>
      </c>
      <c r="E14" s="3" t="s">
        <v>1124</v>
      </c>
      <c r="F14" s="3" t="str">
        <f t="shared" si="0"/>
        <v>&lt;span&gt;※世爻旺相則富貴滿盈、健康長壽、六親和順，若是世爻被動爻日月剋傷或休囚，衰相則貧困交迫、百病叢生、事事不順。 &lt;/span&gt;</v>
      </c>
    </row>
    <row r="15" spans="3:6" ht="36">
      <c r="C15" s="10" t="s">
        <v>1431</v>
      </c>
      <c r="D15" s="20" t="s">
        <v>1120</v>
      </c>
      <c r="E15" s="20" t="s">
        <v>1123</v>
      </c>
      <c r="F15" s="3" t="str">
        <f t="shared" si="0"/>
        <v>&lt;span&gt;&lt;b&gt;卦宮衰弱根基淺，爻象豐隆命運高。若問成家，嫌六沖之為卦。要知創業，喜六合之成爻。&lt;/b&gt;&lt;/span&gt;</v>
      </c>
    </row>
    <row r="16" spans="3:6" ht="72">
      <c r="C16" s="11" t="s">
        <v>1432</v>
      </c>
      <c r="D16" s="3" t="s">
        <v>1122</v>
      </c>
      <c r="E16" s="3" t="s">
        <v>1124</v>
      </c>
      <c r="F16" s="3" t="str">
        <f t="shared" si="0"/>
        <v>&lt;span&gt;※成卦表示一世的禍福根基，吉卦平順、凶卦坎坷，上下卦1-4、2-5、3-6的卦爻要相生、相合，則家人六親和睦、齊家創業一路順遂。相沖相剋則家人六親失和， 婚姻感情更是難成，創業孤身打拼無助。 &lt;/span&gt;</v>
      </c>
    </row>
    <row r="17" spans="3:6" ht="36">
      <c r="C17" s="10" t="s">
        <v>1433</v>
      </c>
      <c r="D17" s="20" t="s">
        <v>1120</v>
      </c>
      <c r="E17" s="20" t="s">
        <v>1123</v>
      </c>
      <c r="F17" s="3" t="str">
        <f t="shared" si="0"/>
        <v>&lt;span&gt;&lt;b&gt;動身自旺，獨力撐持，衰世遇扶，因人創立。日時合助，一生偏得小人心。歲月剋沖，半世未沾君子德。&lt;/b&gt;&lt;/span&gt;</v>
      </c>
    </row>
    <row r="18" spans="3:6" ht="36">
      <c r="C18" s="11" t="s">
        <v>1434</v>
      </c>
      <c r="D18" s="3" t="s">
        <v>1122</v>
      </c>
      <c r="E18" s="3" t="s">
        <v>1124</v>
      </c>
      <c r="F18" s="3" t="str">
        <f t="shared" si="0"/>
        <v>&lt;span&gt;※世爻為動爻，為自身獨立奮發打拼，若世爻得日月扶助，則是外力來幫持而創業。&lt;/span&gt;</v>
      </c>
    </row>
    <row r="19" spans="3:6" ht="36">
      <c r="C19" s="11" t="s">
        <v>1435</v>
      </c>
      <c r="D19" s="3" t="s">
        <v>1122</v>
      </c>
      <c r="E19" s="3" t="s">
        <v>1124</v>
      </c>
      <c r="F19" s="3" t="str">
        <f t="shared" si="0"/>
        <v>&lt;span&gt;※世爻被日辰、時干所相合，深的外緣來幫扶，四海之內皆兄弟，縱使黑幫小人亦能來喜愛相助。&lt;/span&gt;</v>
      </c>
    </row>
    <row r="20" spans="3:6" ht="36">
      <c r="C20" s="11" t="s">
        <v>1436</v>
      </c>
      <c r="D20" s="3" t="s">
        <v>1122</v>
      </c>
      <c r="E20" s="3" t="s">
        <v>1124</v>
      </c>
      <c r="F20" s="3" t="str">
        <f t="shared" si="0"/>
        <v>&lt;span&gt;※世爻被歲運、月建所剋傷，為人卑賤自私、無道任性，半生難見君子該有的品德。 &lt;/span&gt;</v>
      </c>
    </row>
    <row r="21" spans="3:6" ht="32.4">
      <c r="C21" s="10" t="s">
        <v>1437</v>
      </c>
      <c r="D21" s="20" t="s">
        <v>1120</v>
      </c>
      <c r="E21" s="20" t="s">
        <v>1123</v>
      </c>
      <c r="F21" s="3" t="str">
        <f t="shared" si="0"/>
        <v>&lt;span&gt;&lt;b&gt;遇龍子而無氣，總清高亦是寒儒；逢虎妻而旺強，雖鄙俗偏為富客。&lt;/b&gt;&lt;/span&gt;</v>
      </c>
    </row>
    <row r="22" spans="3:6" ht="36">
      <c r="C22" s="11" t="s">
        <v>1438</v>
      </c>
      <c r="D22" s="3" t="s">
        <v>1122</v>
      </c>
      <c r="E22" s="3" t="s">
        <v>1124</v>
      </c>
      <c r="F22" s="3" t="str">
        <f t="shared" si="0"/>
        <v>&lt;span&gt;※子孫爻表福神，逢青龍應有喜事，但若衰弱休囚，則是自命清高為清寒讀書人，難以成就功名和大事業。&lt;/span&gt;</v>
      </c>
    </row>
    <row r="23" spans="3:6" ht="36">
      <c r="C23" s="11" t="s">
        <v>1439</v>
      </c>
      <c r="D23" s="3" t="s">
        <v>1122</v>
      </c>
      <c r="E23" s="3" t="s">
        <v>1124</v>
      </c>
      <c r="F23" s="3" t="str">
        <f t="shared" si="0"/>
        <v>&lt;span&gt;※妻財爻表財富，逢白虎旺相，為人粗俗鄙陋、不學無術、胸無點墨，做事積極有效率、暴氣干雲而能財富滿盈、事業順遂。 &lt;/span&gt;</v>
      </c>
    </row>
    <row r="24" spans="3:6" ht="36">
      <c r="C24" s="10" t="s">
        <v>1440</v>
      </c>
      <c r="D24" s="20" t="s">
        <v>1120</v>
      </c>
      <c r="E24" s="20" t="s">
        <v>1123</v>
      </c>
      <c r="F24" s="3" t="str">
        <f t="shared" si="0"/>
        <v>&lt;span&gt;&lt;b&gt;父母持身，辛勤勞碌。鬼爻持世，疾病纏綿。遇兄則財莫能聚，見子則身不犯刑。&lt;/b&gt;&lt;/span&gt;</v>
      </c>
    </row>
    <row r="25" spans="3:6" ht="54">
      <c r="C25" s="11" t="s">
        <v>1441</v>
      </c>
      <c r="D25" s="3" t="s">
        <v>1122</v>
      </c>
      <c r="E25" s="3" t="s">
        <v>1124</v>
      </c>
      <c r="F25" s="3" t="str">
        <f t="shared" si="0"/>
        <v>&lt;span&gt;※世爻逢父母主辛苦勤勞，為家人任勞任怨。逢官鬼主百病纏身，莫明慢性因果病、遺傳病，看是屬何五行，來論斷其病症。逢兄弟主破財，今生難有積畜和置產。逢子孫主福神，一生平順無刑傷。&lt;/span&gt;</v>
      </c>
    </row>
    <row r="26" spans="3:6" ht="36">
      <c r="C26" s="11" t="s">
        <v>1442</v>
      </c>
      <c r="D26" s="3" t="s">
        <v>1122</v>
      </c>
      <c r="E26" s="3" t="s">
        <v>1124</v>
      </c>
      <c r="F26" s="3" t="str">
        <f t="shared" si="0"/>
        <v>&lt;span&gt;※上述世爻逢六親的批論，可用「十星宿」來論述會更加地清楚明白，詳情可參考十星宿所代表的意義。 &lt;/span&gt;</v>
      </c>
    </row>
    <row r="27" spans="3:6" ht="32.4">
      <c r="C27" s="10" t="s">
        <v>1443</v>
      </c>
      <c r="D27" s="20" t="s">
        <v>1120</v>
      </c>
      <c r="E27" s="20" t="s">
        <v>1123</v>
      </c>
      <c r="F27" s="3" t="str">
        <f t="shared" si="0"/>
        <v>&lt;span&gt;&lt;b&gt;祿薄而遇煞沖，奔走於東西道路；福輕而逢凶制，寄食於南北人家。&lt;/b&gt;&lt;/span&gt;</v>
      </c>
    </row>
    <row r="28" spans="3:6" ht="36">
      <c r="C28" s="11" t="s">
        <v>1444</v>
      </c>
      <c r="D28" s="3" t="s">
        <v>1122</v>
      </c>
      <c r="E28" s="3" t="s">
        <v>1124</v>
      </c>
      <c r="F28" s="3" t="str">
        <f t="shared" si="0"/>
        <v>&lt;span&gt;※妻財財祿休囚，又變為七殺動爻，表一生四處勞苦奔波於工作事業，卻仍是少有所獲。&lt;/span&gt;</v>
      </c>
    </row>
    <row r="29" spans="3:6" ht="36">
      <c r="C29" s="11" t="s">
        <v>1445</v>
      </c>
      <c r="D29" s="3" t="s">
        <v>1122</v>
      </c>
      <c r="E29" s="3" t="s">
        <v>1124</v>
      </c>
      <c r="F29" s="3" t="str">
        <f t="shared" si="0"/>
        <v>&lt;span&gt;※子孫福神在卦中本已休囚衰弱，再遇動爻日月來剋傷，表根本家父母緣淺，或家中貧困難扶養，需送給他人認養或寄養。 &lt;/span&gt;</v>
      </c>
    </row>
    <row r="30" spans="3:6" ht="32.4">
      <c r="C30" s="10" t="s">
        <v>1446</v>
      </c>
      <c r="D30" s="20" t="s">
        <v>1120</v>
      </c>
      <c r="E30" s="20" t="s">
        <v>1123</v>
      </c>
      <c r="F30" s="3" t="str">
        <f t="shared" si="0"/>
        <v>&lt;span&gt;&lt;b&gt;子死妻空，絕俗離塵之輩；貴臨祿到，出將入相之人。&lt;/b&gt;&lt;/span&gt;</v>
      </c>
    </row>
    <row r="31" spans="3:6" ht="36">
      <c r="C31" s="11" t="s">
        <v>1447</v>
      </c>
      <c r="D31" s="3" t="s">
        <v>1122</v>
      </c>
      <c r="E31" s="3" t="s">
        <v>1124</v>
      </c>
      <c r="F31" s="3" t="str">
        <f t="shared" si="0"/>
        <v>&lt;span&gt;※子孫逢死地、妻財入空亡，一生為僧道清修無欲之人，適合往宗教界出家修行。&lt;/span&gt;</v>
      </c>
    </row>
    <row r="32" spans="3:6" ht="36">
      <c r="C32" s="11" t="s">
        <v>1448</v>
      </c>
      <c r="D32" s="3" t="s">
        <v>1122</v>
      </c>
      <c r="E32" s="3" t="s">
        <v>1124</v>
      </c>
      <c r="F32" s="3" t="str">
        <f t="shared" si="0"/>
        <v>&lt;span&gt;※世爻逢財祿，得動爻日月為官鬼來相生助，一生可出將入相、高官俸祿、功成名就。 &lt;/span&gt;</v>
      </c>
    </row>
    <row r="33" spans="3:6" ht="36">
      <c r="C33" s="10" t="s">
        <v>1449</v>
      </c>
      <c r="D33" s="20" t="s">
        <v>1120</v>
      </c>
      <c r="E33" s="20" t="s">
        <v>1123</v>
      </c>
      <c r="F33" s="3" t="str">
        <f t="shared" si="0"/>
        <v>&lt;span&gt;&lt;b&gt;朱雀與福德臨身合應，乃梨園子弟；白虎同父爻持世逢金，則柳市屠人。&lt;/b&gt;&lt;/span&gt;</v>
      </c>
    </row>
    <row r="34" spans="3:6" ht="54">
      <c r="C34" s="11" t="s">
        <v>1450</v>
      </c>
      <c r="D34" s="3" t="s">
        <v>1122</v>
      </c>
      <c r="E34" s="3" t="s">
        <v>1124</v>
      </c>
      <c r="F34" s="3" t="str">
        <f t="shared" si="0"/>
        <v>&lt;span&gt;※世爻逢子孫去合應爻，可得到眾人的喜愛，又加逢朱雀屬火為口舌聲音，可為梨園子弟，現今可往歌唱、影視界發展。 其餘六獸可以其特性，來推論適合發展的方向。&lt;/span&gt;</v>
      </c>
    </row>
    <row r="35" spans="3:6" ht="54">
      <c r="C35" s="11" t="s">
        <v>1451</v>
      </c>
      <c r="D35" s="3" t="s">
        <v>1122</v>
      </c>
      <c r="E35" s="3" t="s">
        <v>1124</v>
      </c>
      <c r="F35" s="3" t="str">
        <f t="shared" si="0"/>
        <v>&lt;span&gt;※世爻逢父母主從事勞務之業，逢白虎為動態事務，若屬金則與刀切有關，如屠宰業。其餘六獸和五行屬性可以其特性，來推論其勞務的工作類別。如逢勾陳田土，應為耕種農夫。 &lt;/span&gt;</v>
      </c>
    </row>
    <row r="36" spans="3:6" ht="32.4">
      <c r="C36" s="10" t="s">
        <v>774</v>
      </c>
      <c r="D36" s="20" t="s">
        <v>1120</v>
      </c>
      <c r="E36" s="20" t="s">
        <v>1123</v>
      </c>
      <c r="F36" s="3" t="str">
        <f t="shared" si="0"/>
        <v>&lt;span&gt;&lt;b&gt;世加玄武官爻，必然梁上君子；身帶勾陳父母，定為野外農夫。&lt;/b&gt;&lt;/span&gt;</v>
      </c>
    </row>
    <row r="37" spans="3:6" ht="36">
      <c r="C37" s="11" t="s">
        <v>1452</v>
      </c>
      <c r="D37" s="3" t="s">
        <v>1122</v>
      </c>
      <c r="E37" s="3" t="s">
        <v>1124</v>
      </c>
      <c r="F37" s="3" t="str">
        <f t="shared" si="0"/>
        <v>&lt;span&gt;※世爻逢官鬼主與官門警務相關，逢玄武盜賊為樑上均子、黑道份子。其餘六獸和五行屬性可以其特性，來推論其勞務的工作類別。 &lt;/span&gt;</v>
      </c>
    </row>
    <row r="38" spans="3:6" ht="18">
      <c r="C38" s="10" t="s">
        <v>1453</v>
      </c>
      <c r="D38" s="20" t="s">
        <v>1120</v>
      </c>
      <c r="E38" s="20" t="s">
        <v>1123</v>
      </c>
      <c r="F38" s="3" t="str">
        <f t="shared" si="0"/>
        <v>&lt;span&gt;&lt;b&gt;財福司權，榮華有日。官兄秉政，破敗無常。&lt;/b&gt;&lt;/span&gt;</v>
      </c>
    </row>
    <row r="39" spans="3:6" ht="54">
      <c r="C39" s="11" t="s">
        <v>1454</v>
      </c>
      <c r="D39" s="3" t="s">
        <v>1122</v>
      </c>
      <c r="E39" s="3" t="s">
        <v>1124</v>
      </c>
      <c r="F39" s="3" t="str">
        <f t="shared" si="0"/>
        <v>&lt;span&gt;※以1-6爻爻位來看，子孫、妻財在權位爻3、4爻位，創業、理財投資當可順利如願。若是逢入官鬼、兄弟，則是官訟是非不斷，破財小人紛起，一生難得平遂。 &lt;/span&gt;</v>
      </c>
    </row>
    <row r="40" spans="3:6" ht="32.4">
      <c r="C40" s="10" t="s">
        <v>1455</v>
      </c>
      <c r="D40" s="20" t="s">
        <v>1120</v>
      </c>
      <c r="E40" s="20" t="s">
        <v>1123</v>
      </c>
      <c r="F40" s="3" t="str">
        <f t="shared" si="0"/>
        <v>&lt;span&gt;&lt;b&gt;正內不利，李密髫齡迍邅；支卦有扶，馬援期頤矍鑠。&lt;/b&gt;&lt;/span&gt;</v>
      </c>
    </row>
    <row r="41" spans="3:6" ht="18">
      <c r="C41" s="11" t="s">
        <v>1456</v>
      </c>
      <c r="D41" s="3" t="s">
        <v>1122</v>
      </c>
      <c r="E41" s="3" t="s">
        <v>1124</v>
      </c>
      <c r="F41" s="3" t="str">
        <f t="shared" si="0"/>
        <v>&lt;span&gt;※卦卜中年，凶煞幸無挫折。如占晚景，惡星尤怕攻沖。&lt;/span&gt;</v>
      </c>
    </row>
    <row r="42" spans="3:6" ht="54">
      <c r="C42" s="11" t="s">
        <v>1457</v>
      </c>
      <c r="D42" s="3" t="s">
        <v>1122</v>
      </c>
      <c r="E42" s="3" t="s">
        <v>1124</v>
      </c>
      <c r="F42" s="3" t="str">
        <f t="shared" si="0"/>
        <v>&lt;span&gt;※中年40歲或晚年後來卜求身命，卦中凶星官鬼、兄弟已過半運影響減半，最忌諱再有動爻日月來生旺，或是來沖剋、沖出也是凶險萬分。 &lt;/span&gt;</v>
      </c>
    </row>
    <row r="43" spans="3:6" ht="32.4">
      <c r="C43" s="10" t="s">
        <v>1458</v>
      </c>
      <c r="D43" s="20" t="s">
        <v>1120</v>
      </c>
      <c r="E43" s="20" t="s">
        <v>1123</v>
      </c>
      <c r="F43" s="3" t="str">
        <f t="shared" si="0"/>
        <v>&lt;span&gt;&lt;b&gt;一卦和同，張公藝家門雍睦；六爻同擊，司馬氏骨肉相殘。&lt;/b&gt;&lt;/span&gt;</v>
      </c>
    </row>
    <row r="44" spans="3:6" ht="36">
      <c r="C44" s="11" t="s">
        <v>1459</v>
      </c>
      <c r="D44" s="3" t="s">
        <v>1122</v>
      </c>
      <c r="E44" s="3" t="s">
        <v>1124</v>
      </c>
      <c r="F44" s="3" t="str">
        <f t="shared" si="0"/>
        <v>&lt;span&gt;※卦爻中上下卦1-4、2-5、3-6的卦爻，要相生、相合則家人六親和睦，如相沖則家人自相殘害，終日爭吵不睦。 &lt;/span&gt;</v>
      </c>
    </row>
    <row r="45" spans="3:6" ht="32.4">
      <c r="C45" s="10" t="s">
        <v>1460</v>
      </c>
      <c r="D45" s="20" t="s">
        <v>1120</v>
      </c>
      <c r="E45" s="20" t="s">
        <v>1123</v>
      </c>
      <c r="F45" s="3" t="str">
        <f t="shared" si="0"/>
        <v>&lt;span&gt;&lt;b&gt;閔子騫考孚內外，父獲生身；孔仲尼父友家邦，兄同世合。&lt;/b&gt;&lt;/span&gt;</v>
      </c>
    </row>
    <row r="46" spans="3:6" ht="36">
      <c r="C46" s="11" t="s">
        <v>1461</v>
      </c>
      <c r="D46" s="3" t="s">
        <v>1122</v>
      </c>
      <c r="E46" s="3" t="s">
        <v>1124</v>
      </c>
      <c r="F46" s="3" t="str">
        <f t="shared" si="0"/>
        <v>&lt;span&gt;※父母來生世爻，文采洋溢、文章寫作俱佳。兄弟來生合世爻，則兄友弟恭、興旺家園。 &lt;/span&gt;</v>
      </c>
    </row>
    <row r="47" spans="3:6" ht="36">
      <c r="C47" s="10" t="s">
        <v>1462</v>
      </c>
      <c r="D47" s="20" t="s">
        <v>1120</v>
      </c>
      <c r="E47" s="20" t="s">
        <v>1123</v>
      </c>
      <c r="F47" s="3" t="str">
        <f t="shared" si="0"/>
        <v>&lt;span&gt;&lt;b&gt;世應相生，漢飽宣娶桓氏少君為婦；晦貞相剋，唐郭曦招升平公主為妻。箕踞鼓盆歌，世傷應位；河東獅子吼，應制世爻。&lt;/b&gt;&lt;/span&gt;</v>
      </c>
    </row>
    <row r="48" spans="3:6" ht="54">
      <c r="C48" s="11" t="s">
        <v>1463</v>
      </c>
      <c r="D48" s="3" t="s">
        <v>1122</v>
      </c>
      <c r="E48" s="3" t="s">
        <v>1124</v>
      </c>
      <c r="F48" s="3" t="str">
        <f t="shared" si="0"/>
        <v>&lt;span&gt;※應爻亦表配偶、婚姻，世應相生、不分出身貴賤夫妻情深融洽，世應相剋、終日計較爭吵而致分離，世剋應、夫氣盛凌人，應剋世、河東獅吼夫受欺。 &lt;/span&gt;</v>
      </c>
    </row>
    <row r="49" spans="3:6" ht="32.4">
      <c r="C49" s="10" t="s">
        <v>1464</v>
      </c>
      <c r="D49" s="20" t="s">
        <v>1120</v>
      </c>
      <c r="E49" s="20" t="s">
        <v>1123</v>
      </c>
      <c r="F49" s="3" t="str">
        <f t="shared" si="0"/>
        <v>&lt;span&gt;&lt;b&gt;世值凶而應剋，顧聽雞鳴；身帶吉而子扶，喜聞鶴和。&lt;/b&gt;&lt;/span&gt;</v>
      </c>
    </row>
    <row r="50" spans="3:6" ht="18">
      <c r="C50" s="11" t="s">
        <v>1465</v>
      </c>
      <c r="D50" s="3" t="s">
        <v>1122</v>
      </c>
      <c r="E50" s="3" t="s">
        <v>1124</v>
      </c>
      <c r="F50" s="3" t="str">
        <f t="shared" si="0"/>
        <v>&lt;span&gt;※福遇旺而任王育子皆賢；子化凶而房杜生兒不肖。&lt;/span&gt;</v>
      </c>
    </row>
    <row r="51" spans="3:6" ht="36">
      <c r="C51" s="11" t="s">
        <v>1466</v>
      </c>
      <c r="D51" s="3" t="s">
        <v>1122</v>
      </c>
      <c r="E51" s="3" t="s">
        <v>1124</v>
      </c>
      <c r="F51" s="3" t="str">
        <f t="shared" si="0"/>
        <v>&lt;span&gt;※子孫亦表子嗣兒女，得動爻日月生助，子女孝順賢能。子孫動變為凶星官鬼、兄弟，則生兒不肖、違法犯紀拖累家人。 &lt;/span&gt;</v>
      </c>
    </row>
    <row r="52" spans="3:6" ht="32.4">
      <c r="C52" s="10" t="s">
        <v>842</v>
      </c>
      <c r="D52" s="20" t="s">
        <v>1120</v>
      </c>
      <c r="E52" s="20" t="s">
        <v>1123</v>
      </c>
      <c r="F52" s="3" t="str">
        <f t="shared" si="0"/>
        <v>&lt;span&gt;&lt;b&gt;伯道無兒，蓋為子臨空位；卜商哭子，皆因父帶刑爻。&lt;/b&gt;&lt;/span&gt;</v>
      </c>
    </row>
    <row r="53" spans="3:6" ht="36">
      <c r="C53" s="11" t="s">
        <v>1467</v>
      </c>
      <c r="D53" s="3" t="s">
        <v>1122</v>
      </c>
      <c r="E53" s="3" t="s">
        <v>1124</v>
      </c>
      <c r="F53" s="3" t="str">
        <f t="shared" si="0"/>
        <v>&lt;span&gt;※子孫伏藏空亡，無福、無子嗣。父母爻若刑剋子孫，恐有白髮人送黑髮人之災。&lt;/span&gt;</v>
      </c>
    </row>
    <row r="54" spans="3:6" ht="48.6">
      <c r="C54" s="10" t="s">
        <v>1468</v>
      </c>
      <c r="D54" s="20" t="s">
        <v>1120</v>
      </c>
      <c r="E54" s="20" t="s">
        <v>1123</v>
      </c>
      <c r="F54" s="3" t="str">
        <f t="shared" si="0"/>
        <v>&lt;span&gt;&lt;b&gt;父如值木，竇君生丹桂五枝芳；鬼或依金，田氏聚紫荊三本茂。兄持金旺，喜著荀氏之八龍；弟依水強，驚睹陸公之雙璧。&lt;/b&gt;&lt;/span&gt;</v>
      </c>
    </row>
    <row r="55" spans="3:6" ht="18">
      <c r="C55" s="11" t="s">
        <v>1469</v>
      </c>
      <c r="D55" s="3" t="s">
        <v>1122</v>
      </c>
      <c r="E55" s="3" t="s">
        <v>1124</v>
      </c>
      <c r="F55" s="3" t="str">
        <f t="shared" si="0"/>
        <v>&lt;span&gt;※父母爻為剋子孫忌神，最忌諱動爻日月生助旺相。&lt;/span&gt;</v>
      </c>
    </row>
    <row r="56" spans="3:6" ht="18">
      <c r="C56" s="11" t="s">
        <v>1470</v>
      </c>
      <c r="D56" s="3" t="s">
        <v>1122</v>
      </c>
      <c r="E56" s="3" t="s">
        <v>1124</v>
      </c>
      <c r="F56" s="3" t="str">
        <f t="shared" si="0"/>
        <v>&lt;span&gt;※若他爻逢重疊，須現在以推詳。&lt;/span&gt;</v>
      </c>
    </row>
    <row r="57" spans="3:6" ht="36">
      <c r="C57" s="10" t="s">
        <v>1471</v>
      </c>
      <c r="D57" s="20" t="s">
        <v>1120</v>
      </c>
      <c r="E57" s="20" t="s">
        <v>1123</v>
      </c>
      <c r="F57" s="3" t="str">
        <f t="shared" si="0"/>
        <v>&lt;span&gt;&lt;b&gt;財動剋親於早歲，兄衰喪偶於中年。化父生身，柴榮拜郭英為父；化孫合世，石勒養季龍為兒。&lt;/b&gt;&lt;/span&gt;</v>
      </c>
    </row>
    <row r="58" spans="3:6" ht="72">
      <c r="C58" s="11" t="s">
        <v>1472</v>
      </c>
      <c r="D58" s="3" t="s">
        <v>1122</v>
      </c>
      <c r="E58" s="3" t="s">
        <v>1124</v>
      </c>
      <c r="F58" s="3" t="str">
        <f t="shared" si="0"/>
        <v>&lt;span&gt;※卦中若有其他六親雙雙出現，或是為動爻旺相，會有以下情形，如妻財動、剋父母，恐父母幼年即病喪。如兄弟動、剋妻財，於中年喪妻。如父母動來生世爻，認作他人為父。如子孫動來生世爻，收養他人小孩為子女。 &lt;/span&gt;</v>
      </c>
    </row>
    <row r="59" spans="3:6" ht="32.4">
      <c r="C59" s="10" t="s">
        <v>1473</v>
      </c>
      <c r="D59" s="20" t="s">
        <v>1120</v>
      </c>
      <c r="E59" s="20" t="s">
        <v>1123</v>
      </c>
      <c r="F59" s="3" t="str">
        <f t="shared" si="0"/>
        <v>&lt;span&gt;&lt;b&gt;世陰父亦陰，賈似道母非正室；身旺官亦旺，陳仲舉器不凡庸。&lt;/b&gt;&lt;/span&gt;</v>
      </c>
    </row>
    <row r="60" spans="3:6" ht="18">
      <c r="C60" s="11" t="s">
        <v>1474</v>
      </c>
      <c r="D60" s="3" t="s">
        <v>1122</v>
      </c>
      <c r="E60" s="3" t="s">
        <v>1124</v>
      </c>
      <c r="F60" s="3" t="str">
        <f t="shared" si="0"/>
        <v>&lt;span&gt;※世爻為陰爻、父母亦為陰爻，恐是未婚或小三之子女。&lt;/span&gt;</v>
      </c>
    </row>
    <row r="61" spans="3:6" ht="18">
      <c r="C61" s="11" t="s">
        <v>1475</v>
      </c>
      <c r="D61" s="3" t="s">
        <v>1122</v>
      </c>
      <c r="E61" s="3" t="s">
        <v>1124</v>
      </c>
      <c r="F61" s="3" t="str">
        <f t="shared" si="0"/>
        <v>&lt;span&gt;※世爻旺相、官鬼也為旺相，事業官運可亨發。 &lt;/span&gt;</v>
      </c>
    </row>
    <row r="62" spans="3:6" ht="32.4">
      <c r="C62" s="10" t="s">
        <v>1476</v>
      </c>
      <c r="D62" s="20" t="s">
        <v>1120</v>
      </c>
      <c r="E62" s="20" t="s">
        <v>1123</v>
      </c>
      <c r="F62" s="3" t="str">
        <f t="shared" si="0"/>
        <v>&lt;span&gt;&lt;b&gt;化子合財，唐明皇有祿山之子；內兄合應，陳白常有孺之之兄。&lt;/b&gt;&lt;/span&gt;</v>
      </c>
    </row>
    <row r="63" spans="3:6" ht="36">
      <c r="C63" s="11" t="s">
        <v>1477</v>
      </c>
      <c r="D63" s="3" t="s">
        <v>1122</v>
      </c>
      <c r="E63" s="3" t="s">
        <v>1124</v>
      </c>
      <c r="F63" s="3" t="str">
        <f t="shared" si="0"/>
        <v>&lt;span&gt;※合表黏住、感情吸引、喜愛、執著之意，產生的相合情形是否吉凶，需以所問之事來批論。&lt;/span&gt;</v>
      </c>
    </row>
    <row r="64" spans="3:6" ht="18">
      <c r="C64" s="11" t="s">
        <v>1478</v>
      </c>
      <c r="D64" s="3" t="s">
        <v>1122</v>
      </c>
      <c r="E64" s="3" t="s">
        <v>1124</v>
      </c>
      <c r="F64" s="3" t="str">
        <f t="shared" si="0"/>
        <v>&lt;span&gt;※變爻為子孫又來合妻財，收養的養子可能會和妻子有染。&lt;/span&gt;</v>
      </c>
    </row>
    <row r="65" spans="3:6" ht="32.4">
      <c r="C65" s="11" t="s">
        <v>1479</v>
      </c>
      <c r="D65" s="3" t="s">
        <v>1122</v>
      </c>
      <c r="E65" s="3" t="s">
        <v>1124</v>
      </c>
      <c r="F65" s="3" t="str">
        <f t="shared" si="0"/>
        <v>&lt;span&gt;※兄弟爻在內卦又合應爻，恐有自家人和妻子不當的感情發生。 &lt;/span&gt;</v>
      </c>
    </row>
    <row r="66" spans="3:6" ht="36">
      <c r="C66" s="10" t="s">
        <v>1480</v>
      </c>
      <c r="D66" s="20" t="s">
        <v>1120</v>
      </c>
      <c r="E66" s="20" t="s">
        <v>1123</v>
      </c>
      <c r="F66" s="3" t="str">
        <f t="shared" si="0"/>
        <v>&lt;span&gt;&lt;b&gt;應帶勾陳兼值福，孟德耀復產於斯時；財臨玄武更逢刑，楊太真重生於今日。&lt;/b&gt;&lt;/span&gt;</v>
      </c>
    </row>
    <row r="67" spans="3:6" ht="36">
      <c r="C67" s="11" t="s">
        <v>1481</v>
      </c>
      <c r="D67" s="3" t="s">
        <v>1122</v>
      </c>
      <c r="E67" s="3" t="s">
        <v>1124</v>
      </c>
      <c r="F67" s="3" t="str">
        <f t="shared" ref="F67:F118" si="1">D67&amp;C67&amp;E67</f>
        <v>&lt;span&gt;※合多而眾煞爭持，乃許子和之錢樹；官眾而諸凶皆避，如隋煬帝之綵花。&lt;/span&gt;</v>
      </c>
    </row>
    <row r="68" spans="3:6" ht="36">
      <c r="C68" s="11" t="s">
        <v>1482</v>
      </c>
      <c r="D68" s="3" t="s">
        <v>1122</v>
      </c>
      <c r="E68" s="3" t="s">
        <v>1124</v>
      </c>
      <c r="F68" s="3" t="str">
        <f t="shared" si="1"/>
        <v>&lt;span&gt;※卦中多爻相合，表示六親緣深、彼此互相幫忙，若有合到官殺則財官相助、錢如樹生。&lt;/span&gt;</v>
      </c>
    </row>
    <row r="69" spans="3:6" ht="18">
      <c r="C69" s="11" t="s">
        <v>1483</v>
      </c>
      <c r="D69" s="3" t="s">
        <v>1122</v>
      </c>
      <c r="E69" s="3" t="s">
        <v>1124</v>
      </c>
      <c r="F69" s="3" t="str">
        <f t="shared" si="1"/>
        <v>&lt;span&gt;※卦中官鬼雙現，肆意而為、縱慾揮霍。 &lt;/span&gt;</v>
      </c>
    </row>
    <row r="70" spans="3:6" ht="32.4">
      <c r="C70" s="10" t="s">
        <v>1484</v>
      </c>
      <c r="D70" s="20" t="s">
        <v>1120</v>
      </c>
      <c r="E70" s="20" t="s">
        <v>1123</v>
      </c>
      <c r="F70" s="3" t="str">
        <f t="shared" si="1"/>
        <v>&lt;span&gt;&lt;b&gt;白虎刑臨，武后淫而且悍；青龍福到，孟母淑而又慈。&lt;/b&gt;&lt;/span&gt;</v>
      </c>
    </row>
    <row r="71" spans="3:6" ht="36">
      <c r="C71" s="11" t="s">
        <v>1485</v>
      </c>
      <c r="D71" s="3" t="s">
        <v>1122</v>
      </c>
      <c r="E71" s="3" t="s">
        <v>1124</v>
      </c>
      <c r="F71" s="3" t="str">
        <f t="shared" si="1"/>
        <v>&lt;span&gt;※應爻為白虎又刑世爻，妻子粗暴肆虐無道。為青龍如孟母貞潔賢慧、教子有方。 &lt;/span&gt;</v>
      </c>
    </row>
    <row r="72" spans="3:6" ht="36">
      <c r="C72" s="10" t="s">
        <v>1486</v>
      </c>
      <c r="D72" s="20" t="s">
        <v>1120</v>
      </c>
      <c r="E72" s="20" t="s">
        <v>1123</v>
      </c>
      <c r="F72" s="3" t="str">
        <f t="shared" si="1"/>
        <v>&lt;span&gt;&lt;b&gt;逢龍而化敗兄，漢蔡琰聰明而失節；化子而生身世，魯伯姬賢德而無疵；&lt;/b&gt;&lt;/span&gt;</v>
      </c>
    </row>
    <row r="73" spans="3:6" ht="32.4">
      <c r="C73" s="11" t="s">
        <v>1487</v>
      </c>
      <c r="D73" s="3" t="s">
        <v>1122</v>
      </c>
      <c r="E73" s="3" t="s">
        <v>1124</v>
      </c>
      <c r="F73" s="3" t="str">
        <f t="shared" si="1"/>
        <v>&lt;span&gt;※應爻變爻為兄弟，則有剋財損節、敗壞門風的不當情事發生。&lt;/span&gt;</v>
      </c>
    </row>
    <row r="74" spans="3:6" ht="18">
      <c r="C74" s="11" t="s">
        <v>1488</v>
      </c>
      <c r="D74" s="3" t="s">
        <v>1122</v>
      </c>
      <c r="E74" s="3" t="s">
        <v>1124</v>
      </c>
      <c r="F74" s="3" t="str">
        <f t="shared" si="1"/>
        <v>&lt;span&gt;※應爻變爻為子孫，妻子完美賢潔無瑕可議。 &lt;/span&gt;</v>
      </c>
    </row>
    <row r="75" spans="3:6" ht="32.4">
      <c r="C75" s="10" t="s">
        <v>1489</v>
      </c>
      <c r="D75" s="20" t="s">
        <v>1120</v>
      </c>
      <c r="E75" s="20" t="s">
        <v>1123</v>
      </c>
      <c r="F75" s="3" t="str">
        <f t="shared" si="1"/>
        <v>&lt;span&gt;&lt;b&gt;合而遇空，竇二女不辱於盜賊；靜而沖動，卓文君投奔於相如。&lt;/b&gt;&lt;/span&gt;</v>
      </c>
    </row>
    <row r="76" spans="3:6" ht="36">
      <c r="C76" s="11" t="s">
        <v>1490</v>
      </c>
      <c r="D76" s="3" t="s">
        <v>1122</v>
      </c>
      <c r="E76" s="3" t="s">
        <v>1124</v>
      </c>
      <c r="F76" s="3" t="str">
        <f t="shared" si="1"/>
        <v>&lt;span&gt;※應爻變爻為相合之象，雖逢空亡若遇災難外侵，仍能嚴守婦道而不從。 &lt;/span&gt;</v>
      </c>
    </row>
    <row r="77" spans="3:6" ht="18">
      <c r="C77" s="10" t="s">
        <v>936</v>
      </c>
      <c r="D77" s="20" t="s">
        <v>1120</v>
      </c>
      <c r="E77" s="20" t="s">
        <v>1123</v>
      </c>
      <c r="F77" s="3" t="str">
        <f t="shared" si="1"/>
        <v>&lt;span&gt;&lt;b&gt;福引刑爻發動，衛共姜作誓於柏舟；&lt;/b&gt;&lt;/span&gt;</v>
      </c>
    </row>
    <row r="78" spans="3:6" ht="32.4">
      <c r="C78" s="11" t="s">
        <v>1491</v>
      </c>
      <c r="D78" s="3" t="s">
        <v>1122</v>
      </c>
      <c r="E78" s="3" t="s">
        <v>1124</v>
      </c>
      <c r="F78" s="3" t="str">
        <f t="shared" si="1"/>
        <v>&lt;span&gt;※應爻變爻來沖動，恐有私奔他人，追求自身感情依歸的現象。 &lt;/span&gt;</v>
      </c>
    </row>
    <row r="79" spans="3:6" ht="18">
      <c r="C79" s="10" t="s">
        <v>1492</v>
      </c>
      <c r="D79" s="20" t="s">
        <v>1120</v>
      </c>
      <c r="E79" s="20" t="s">
        <v>1123</v>
      </c>
      <c r="F79" s="3" t="str">
        <f t="shared" si="1"/>
        <v>&lt;span&gt;&lt;b&gt;身遭化鬼剋刑，班婕妤感傷乎秋扇。&lt;/b&gt;&lt;/span&gt;</v>
      </c>
    </row>
    <row r="80" spans="3:6" ht="48.6">
      <c r="C80" s="22" t="s">
        <v>942</v>
      </c>
      <c r="D80" s="3" t="s">
        <v>1122</v>
      </c>
      <c r="E80" s="3" t="s">
        <v>1124</v>
      </c>
      <c r="F80" s="3" t="str">
        <f t="shared" si="1"/>
        <v>&lt;span&gt;卦中原有官與身世相生合，又化官卻來克制身世及財爻，占法以動爻為始，變爻為終，主先親愛後棄絕之象。如漢班姬於武帝，始親愛後疏絕，所以見秋扇而傷感，作詞以寓其淒楚之思。&lt;/span&gt;</v>
      </c>
    </row>
    <row r="81" spans="3:6" ht="18">
      <c r="C81" s="10" t="s">
        <v>1493</v>
      </c>
      <c r="D81" s="20" t="s">
        <v>1120</v>
      </c>
      <c r="E81" s="20" t="s">
        <v>1123</v>
      </c>
      <c r="F81" s="3" t="str">
        <f t="shared" si="1"/>
        <v>&lt;span&gt;&lt;b&gt;二鬼爭權水父沖，錢玉蓮逢汝權於江滸；&lt;/b&gt;&lt;/span&gt;</v>
      </c>
    </row>
    <row r="82" spans="3:6" ht="36">
      <c r="C82" s="11" t="s">
        <v>1494</v>
      </c>
      <c r="D82" s="3" t="s">
        <v>1122</v>
      </c>
      <c r="E82" s="3" t="s">
        <v>1124</v>
      </c>
      <c r="F82" s="3" t="str">
        <f t="shared" si="1"/>
        <v>&lt;span&gt;※上述所論是以男命卜求，以應爻為妻偶。下面論述即以女命為主，以官鬼為夫婿。&lt;/span&gt;</v>
      </c>
    </row>
    <row r="83" spans="3:6" ht="36">
      <c r="C83" s="11" t="s">
        <v>1495</v>
      </c>
      <c r="D83" s="3" t="s">
        <v>1122</v>
      </c>
      <c r="E83" s="3" t="s">
        <v>1124</v>
      </c>
      <c r="F83" s="3" t="str">
        <f t="shared" si="1"/>
        <v>&lt;span&gt;※卦中出現雙官，為姻緣感情兩現，又逢父母來沖表示不喜父母所安排之婚事，逃家在外另遇到喜歡之人。 &lt;/span&gt;</v>
      </c>
    </row>
    <row r="84" spans="3:6" ht="18">
      <c r="C84" s="10" t="s">
        <v>948</v>
      </c>
      <c r="D84" s="20" t="s">
        <v>1120</v>
      </c>
      <c r="E84" s="20" t="s">
        <v>1123</v>
      </c>
      <c r="F84" s="3" t="str">
        <f t="shared" si="1"/>
        <v>&lt;span&gt;&lt;b&gt;六爻競合陰財動，秦弱蘭遇陶穀於郵亭。&lt;/b&gt;&lt;/span&gt;</v>
      </c>
    </row>
    <row r="85" spans="3:6" ht="32.4">
      <c r="C85" s="11" t="s">
        <v>1496</v>
      </c>
      <c r="D85" s="3" t="s">
        <v>1122</v>
      </c>
      <c r="E85" s="3" t="s">
        <v>1124</v>
      </c>
      <c r="F85" s="3" t="str">
        <f t="shared" si="1"/>
        <v>&lt;span&gt;※卦中出現多爻相合，妻財又是陰爻時，感情姻緣很快就會出現。 &lt;/span&gt;</v>
      </c>
    </row>
    <row r="86" spans="3:6" ht="36">
      <c r="C86" s="10" t="s">
        <v>1497</v>
      </c>
      <c r="D86" s="20" t="s">
        <v>1120</v>
      </c>
      <c r="E86" s="20" t="s">
        <v>1123</v>
      </c>
      <c r="F86" s="3" t="str">
        <f t="shared" si="1"/>
        <v>&lt;span&gt;&lt;b&gt;鬼弱而未獲生扶，朱淑貞良人愚蠢；官強而又連龍福，吳孟子夫主賢明。&lt;/b&gt;&lt;/span&gt;</v>
      </c>
    </row>
    <row r="87" spans="3:6" ht="36">
      <c r="C87" s="11" t="s">
        <v>1498</v>
      </c>
      <c r="D87" s="3" t="s">
        <v>1122</v>
      </c>
      <c r="E87" s="3" t="s">
        <v>1124</v>
      </c>
      <c r="F87" s="3" t="str">
        <f t="shared" si="1"/>
        <v>&lt;span&gt;※官鬼爻卦中衰弱，也沒有動爻日月來生助，表示先生資質愚鈍、學識不彰。&lt;/span&gt;</v>
      </c>
    </row>
    <row r="88" spans="3:6" ht="36">
      <c r="C88" s="11" t="s">
        <v>1499</v>
      </c>
      <c r="D88" s="3" t="s">
        <v>1122</v>
      </c>
      <c r="E88" s="3" t="s">
        <v>1124</v>
      </c>
      <c r="F88" s="3" t="str">
        <f t="shared" si="1"/>
        <v>&lt;span&gt;※官鬼爻卦中旺相又逢青龍，表事先生氣運旺盛事業亨通、聰明才智過人。 &lt;/span&gt;</v>
      </c>
    </row>
    <row r="89" spans="3:6" ht="18">
      <c r="C89" s="10" t="s">
        <v>960</v>
      </c>
      <c r="D89" s="20" t="s">
        <v>1120</v>
      </c>
      <c r="E89" s="20" t="s">
        <v>1123</v>
      </c>
      <c r="F89" s="3" t="str">
        <f t="shared" si="1"/>
        <v>&lt;span&gt;&lt;b&gt;若卜嬰孩之造化，乃將福德為用爻。&lt;/b&gt;&lt;/span&gt;</v>
      </c>
    </row>
    <row r="90" spans="3:6" ht="36">
      <c r="C90" s="11" t="s">
        <v>1500</v>
      </c>
      <c r="D90" s="3" t="s">
        <v>1122</v>
      </c>
      <c r="E90" s="3" t="s">
        <v>1124</v>
      </c>
      <c r="F90" s="3" t="str">
        <f t="shared" si="1"/>
        <v>&lt;span&gt;※若卜問嬰孩的運勢吉凶，要以子孫為用神。但是卜問兒女的運勢吉凶，建議最好是兒女自己來卜求，所得卦象才精準。 &lt;/span&gt;</v>
      </c>
    </row>
    <row r="91" spans="3:6" ht="36">
      <c r="C91" s="10" t="s">
        <v>1501</v>
      </c>
      <c r="D91" s="20" t="s">
        <v>1120</v>
      </c>
      <c r="E91" s="20" t="s">
        <v>1123</v>
      </c>
      <c r="F91" s="3" t="str">
        <f t="shared" si="1"/>
        <v>&lt;span&gt;&lt;b&gt;隨官入墓，未為有子有孫；助鬼傷身，不免多災多病。胎連官鬼，曾經落地之關；&lt;/b&gt;&lt;/span&gt;</v>
      </c>
    </row>
    <row r="92" spans="3:6" ht="36">
      <c r="C92" s="11" t="s">
        <v>1502</v>
      </c>
      <c r="D92" s="3" t="s">
        <v>1122</v>
      </c>
      <c r="E92" s="3" t="s">
        <v>1124</v>
      </c>
      <c r="F92" s="3" t="str">
        <f t="shared" si="1"/>
        <v>&lt;span&gt;※子孫變為官鬼凶星又五行為辰戌丑未入墓之相，一生為無子嗣、無福德，且會多災多病。&lt;/span&gt;</v>
      </c>
    </row>
    <row r="93" spans="3:6" ht="54">
      <c r="C93" s="11" t="s">
        <v>1503</v>
      </c>
      <c r="D93" s="3" t="s">
        <v>1122</v>
      </c>
      <c r="E93" s="3" t="s">
        <v>1124</v>
      </c>
      <c r="F93" s="3" t="str">
        <f t="shared" si="1"/>
        <v>&lt;span&gt;※官鬼爻為「胎地」，需注意胎運不穩。子孫為月建所剋，如風來搖樹、四散飄零。逢「絕地」如雨打落花、摧殘不堪。子孫變為官鬼爻，鬼氣橫生、冥途上路。上述卦象嬰孩恐有夭折的凶象。 &lt;/span&gt;</v>
      </c>
    </row>
    <row r="94" spans="3:6" ht="18">
      <c r="C94" s="10" t="s">
        <v>972</v>
      </c>
      <c r="D94" s="20" t="s">
        <v>1120</v>
      </c>
      <c r="E94" s="20" t="s">
        <v>1123</v>
      </c>
      <c r="F94" s="3" t="str">
        <f t="shared" si="1"/>
        <v>&lt;span&gt;&lt;b&gt;子帶貴人，自有登天之日。&lt;/b&gt;&lt;/span&gt;</v>
      </c>
    </row>
    <row r="95" spans="3:6" ht="18">
      <c r="C95" s="11" t="s">
        <v>1504</v>
      </c>
      <c r="D95" s="3" t="s">
        <v>1122</v>
      </c>
      <c r="E95" s="3" t="s">
        <v>1124</v>
      </c>
      <c r="F95" s="3" t="str">
        <f t="shared" si="1"/>
        <v>&lt;span&gt;※子孫逢財祿旺相，可望少時名揚四海、天才縱橫。 &lt;/span&gt;</v>
      </c>
    </row>
    <row r="96" spans="3:6" ht="36">
      <c r="C96" s="10" t="s">
        <v>1505</v>
      </c>
      <c r="D96" s="3" t="s">
        <v>1122</v>
      </c>
      <c r="E96" s="3" t="s">
        <v>1124</v>
      </c>
      <c r="F96" s="3" t="str">
        <f t="shared" si="1"/>
        <v>&lt;span&gt;遇令星如風搖幹，逢絕地似雨傾花。子孫化鬼，孝殤十月入冥途；祿貴臨爻，拜住童年登相位。&lt;/span&gt;</v>
      </c>
    </row>
    <row r="97" spans="3:6" ht="36">
      <c r="C97" s="11" t="s">
        <v>1506</v>
      </c>
      <c r="D97" s="3" t="s">
        <v>1122</v>
      </c>
      <c r="E97" s="3" t="s">
        <v>1124</v>
      </c>
      <c r="F97" s="3" t="str">
        <f t="shared" si="1"/>
        <v>&lt;span&gt;※凶煞未攢震卦，李令伯至九歲而能行；吉神皆聚乾宮，白居易未週年而識字。&lt;/span&gt;</v>
      </c>
    </row>
    <row r="98" spans="3:6" ht="36">
      <c r="C98" s="11" t="s">
        <v>1507</v>
      </c>
      <c r="D98" s="3" t="s">
        <v>1122</v>
      </c>
      <c r="E98" s="3" t="s">
        <v>1124</v>
      </c>
      <c r="F98" s="3" t="str">
        <f t="shared" si="1"/>
        <v>&lt;span&gt;※子孫所逢的卦宮，也會有所影響，如為震卦宮被剋衰相，震雷為四肢手足，恐有肢體上的殘障、不良于行。&lt;/span&gt;</v>
      </c>
    </row>
    <row r="99" spans="3:6" ht="36">
      <c r="C99" s="11" t="s">
        <v>1508</v>
      </c>
      <c r="D99" s="3" t="s">
        <v>1122</v>
      </c>
      <c r="E99" s="3" t="s">
        <v>1124</v>
      </c>
      <c r="F99" s="3" t="str">
        <f t="shared" si="1"/>
        <v>&lt;span&gt;如於乾卦宮，乾天為長官、頭目、領導，幼年即能開智慧，學習強、反應快、成為小領導。&lt;/span&gt;</v>
      </c>
    </row>
    <row r="100" spans="3:6" ht="18">
      <c r="C100" s="11" t="s">
        <v>1509</v>
      </c>
      <c r="D100" s="3" t="s">
        <v>1122</v>
      </c>
      <c r="E100" s="3" t="s">
        <v>1124</v>
      </c>
      <c r="F100" s="3" t="str">
        <f t="shared" si="1"/>
        <v>&lt;span&gt;其餘卦宮可依其特性延伸運用。 &lt;/span&gt;</v>
      </c>
    </row>
    <row r="101" spans="3:6" ht="32.4">
      <c r="C101" s="10" t="s">
        <v>1510</v>
      </c>
      <c r="D101" s="20" t="s">
        <v>1120</v>
      </c>
      <c r="E101" s="20" t="s">
        <v>1123</v>
      </c>
      <c r="F101" s="3" t="str">
        <f t="shared" si="1"/>
        <v>&lt;span&gt;&lt;b&gt;八純頑劣，晉食我狼子野心；六合聰明，唐李白綿心繡口。&lt;/b&gt;&lt;/span&gt;</v>
      </c>
    </row>
    <row r="102" spans="3:6" ht="36">
      <c r="C102" s="11" t="s">
        <v>1511</v>
      </c>
      <c r="D102" s="3" t="s">
        <v>1122</v>
      </c>
      <c r="E102" s="3" t="s">
        <v>1124</v>
      </c>
      <c r="F102" s="3" t="str">
        <f t="shared" si="1"/>
        <v>&lt;span&gt;※八卦純宮為六沖卦象，小孩生性頑劣與六親不和。若為相合卦象，則六親因緣情深，聰明溫和有禮、巧心慧口。 &lt;/span&gt;</v>
      </c>
    </row>
    <row r="103" spans="3:6" ht="32.4">
      <c r="C103" s="10" t="s">
        <v>1512</v>
      </c>
      <c r="D103" s="20" t="s">
        <v>1120</v>
      </c>
      <c r="E103" s="20" t="s">
        <v>1123</v>
      </c>
      <c r="F103" s="3" t="str">
        <f t="shared" si="1"/>
        <v>&lt;span&gt;&lt;b&gt;陽象陽宮，后稷所以岐嶷；陰卦陰爻，晉惠所以戇騃。&lt;/b&gt;&lt;/span&gt;</v>
      </c>
    </row>
    <row r="104" spans="3:6" ht="36">
      <c r="C104" s="11" t="s">
        <v>1513</v>
      </c>
      <c r="D104" s="3" t="s">
        <v>1122</v>
      </c>
      <c r="E104" s="3" t="s">
        <v>1124</v>
      </c>
      <c r="F104" s="3" t="str">
        <f t="shared" si="1"/>
        <v>&lt;span&gt;※子孫爻在陽卦陽爻上，為人陽光樂觀、積極奮發。在陰卦陰爻上，則性情陰霾不定、多疑不安。&lt;/span&gt;</v>
      </c>
    </row>
    <row r="105" spans="3:6" ht="32.4">
      <c r="C105" s="10" t="s">
        <v>1514</v>
      </c>
      <c r="D105" s="20" t="s">
        <v>1120</v>
      </c>
      <c r="E105" s="20" t="s">
        <v>1123</v>
      </c>
      <c r="F105" s="3" t="str">
        <f t="shared" si="1"/>
        <v>&lt;span&gt;&lt;b&gt;龍父扶身，效藏燈於祖瑩；歲君值福，希投筆於班超。&lt;/b&gt;&lt;/span&gt;</v>
      </c>
    </row>
    <row r="106" spans="3:6" ht="32.4">
      <c r="C106" s="11" t="s">
        <v>1515</v>
      </c>
      <c r="D106" s="3" t="s">
        <v>1122</v>
      </c>
      <c r="E106" s="3" t="s">
        <v>1124</v>
      </c>
      <c r="F106" s="3" t="str">
        <f t="shared" si="1"/>
        <v>&lt;span&gt;※父母爻逢青龍又來生世爻，則有照顧父母生活上的從聰明巧慧。&lt;/span&gt;</v>
      </c>
    </row>
    <row r="107" spans="3:6" ht="18">
      <c r="C107" s="11" t="s">
        <v>1516</v>
      </c>
      <c r="D107" s="3" t="s">
        <v>1122</v>
      </c>
      <c r="E107" s="3" t="s">
        <v>1124</v>
      </c>
      <c r="F107" s="3" t="str">
        <f t="shared" si="1"/>
        <v>&lt;span&gt;※年干歲運來生助子孫旺相，則有從軍為國效力的宏願。 &lt;/span&gt;</v>
      </c>
    </row>
    <row r="108" spans="3:6" ht="32.4">
      <c r="C108" s="10" t="s">
        <v>1517</v>
      </c>
      <c r="D108" s="20" t="s">
        <v>1120</v>
      </c>
      <c r="E108" s="20" t="s">
        <v>1123</v>
      </c>
      <c r="F108" s="3" t="str">
        <f t="shared" si="1"/>
        <v>&lt;span&gt;&lt;b&gt;官鬼無傷，曹彬取印終封爵；父身有氣，車胤囊螢卒顯貴。&lt;/b&gt;&lt;/span&gt;</v>
      </c>
    </row>
    <row r="109" spans="3:6" ht="36">
      <c r="C109" s="11" t="s">
        <v>1518</v>
      </c>
      <c r="D109" s="3" t="s">
        <v>1122</v>
      </c>
      <c r="E109" s="3" t="s">
        <v>1124</v>
      </c>
      <c r="F109" s="3" t="str">
        <f t="shared" si="1"/>
        <v>&lt;span&gt;※子孫、官鬼雙現但逢妻財動爻來貪生忘剋，則此小孩終生官祿亨通、功成名就、養福享壽到天年。&lt;/span&gt;</v>
      </c>
    </row>
    <row r="110" spans="3:6" ht="18">
      <c r="C110" s="10" t="s">
        <v>1519</v>
      </c>
      <c r="D110" s="20" t="s">
        <v>1120</v>
      </c>
      <c r="E110" s="20" t="s">
        <v>1123</v>
      </c>
      <c r="F110" s="3" t="str">
        <f t="shared" si="1"/>
        <v>&lt;span&gt;&lt;b&gt;金爻動合，啼則無聲；父母靜衝，兒須缺乳。&lt;/b&gt;&lt;/span&gt;</v>
      </c>
    </row>
    <row r="111" spans="3:6" ht="54">
      <c r="C111" s="11" t="s">
        <v>1520</v>
      </c>
      <c r="D111" s="3" t="s">
        <v>1122</v>
      </c>
      <c r="E111" s="3" t="s">
        <v>1124</v>
      </c>
      <c r="F111" s="3" t="str">
        <f t="shared" si="1"/>
        <v>&lt;span&gt;※嬰孩子孫爻五行屬金，又被動爻相合，則啼哭無聲。原卦中父母爻安靜，卻被日月所沖，恐母親受傷生病使小孩無奶可喝，或是無法得到很好的照顧。 &lt;/span&gt;</v>
      </c>
    </row>
    <row r="112" spans="3:6" ht="18">
      <c r="C112" s="10" t="s">
        <v>1521</v>
      </c>
      <c r="D112" s="20" t="s">
        <v>1120</v>
      </c>
      <c r="E112" s="20" t="s">
        <v>1123</v>
      </c>
      <c r="F112" s="3" t="str">
        <f t="shared" si="1"/>
        <v>&lt;span&gt;&lt;b&gt;用旺兒肥終易養，主衰兒弱心難為。&lt;/b&gt;&lt;/span&gt;</v>
      </c>
    </row>
    <row r="113" spans="3:6" ht="36">
      <c r="C113" s="11" t="s">
        <v>1522</v>
      </c>
      <c r="D113" s="3" t="s">
        <v>1122</v>
      </c>
      <c r="E113" s="3" t="s">
        <v>1124</v>
      </c>
      <c r="F113" s="3" t="str">
        <f t="shared" si="1"/>
        <v>&lt;span&gt;※嬰孩子孫爻旺相，此孩健康肥胖、安靜易養。若是衰相則瘦弱多病、容易夭折。&lt;/span&gt;</v>
      </c>
    </row>
    <row r="114" spans="3:6" ht="32.4">
      <c r="C114" s="10" t="s">
        <v>1523</v>
      </c>
      <c r="D114" s="20" t="s">
        <v>1120</v>
      </c>
      <c r="E114" s="20" t="s">
        <v>1123</v>
      </c>
      <c r="F114" s="3" t="str">
        <f t="shared" si="1"/>
        <v>&lt;span&gt;&lt;b&gt;身臨父母，莫逃鞠養之辛勤；世遇子孫，終見劬勞之報效。&lt;/b&gt;&lt;/span&gt;</v>
      </c>
    </row>
    <row r="115" spans="3:6" ht="32.4">
      <c r="C115" s="11" t="s">
        <v>1524</v>
      </c>
      <c r="D115" s="3" t="s">
        <v>1122</v>
      </c>
      <c r="E115" s="3" t="s">
        <v>1124</v>
      </c>
      <c r="F115" s="3" t="str">
        <f t="shared" si="1"/>
        <v>&lt;span&gt;※世爻逢父母，主辛勤勞苦，照顧使嬰孩必勞心勞力、親力親為。&lt;/span&gt;</v>
      </c>
    </row>
    <row r="116" spans="3:6" ht="18">
      <c r="C116" s="11" t="s">
        <v>1525</v>
      </c>
      <c r="D116" s="3" t="s">
        <v>1122</v>
      </c>
      <c r="E116" s="3" t="s">
        <v>1124</v>
      </c>
      <c r="F116" s="3" t="str">
        <f t="shared" si="1"/>
        <v>&lt;span&gt;※世爻逢子孫，將可得到孩兒回報養育之恩。 &lt;/span&gt;</v>
      </c>
    </row>
    <row r="117" spans="3:6" ht="32.4">
      <c r="C117" s="10" t="s">
        <v>1526</v>
      </c>
      <c r="D117" s="20" t="s">
        <v>1120</v>
      </c>
      <c r="E117" s="20" t="s">
        <v>1123</v>
      </c>
      <c r="F117" s="3" t="str">
        <f t="shared" si="1"/>
        <v>&lt;span&gt;&lt;b&gt;若問榮枯，全在六親之決斷；要知壽夭，必須另卜以推詳。&lt;/b&gt;&lt;/span&gt;</v>
      </c>
    </row>
    <row r="118" spans="3:6" ht="32.4">
      <c r="C118" s="3" t="s">
        <v>1527</v>
      </c>
      <c r="D118" s="3" t="s">
        <v>1122</v>
      </c>
      <c r="E118" s="3" t="s">
        <v>1124</v>
      </c>
      <c r="F118" s="3" t="str">
        <f t="shared" si="1"/>
        <v>&lt;span&gt;一卦六爻，管人一生之榮枯得失，可將財官父兄子決斷。如卜壽夭，須另佔一卦可知，後卷佔驗註明。&lt;/span&gt;</v>
      </c>
    </row>
  </sheetData>
  <phoneticPr fontId="1"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6237E-7A7C-4441-98C2-EBDBAC69B219}">
  <sheetPr codeName="工作表18"/>
  <dimension ref="C1:F52"/>
  <sheetViews>
    <sheetView workbookViewId="0">
      <selection activeCell="F52" sqref="F1:F52"/>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9" t="s">
        <v>1410</v>
      </c>
      <c r="D1" s="20" t="s">
        <v>1120</v>
      </c>
      <c r="E1" s="20" t="s">
        <v>1123</v>
      </c>
      <c r="F1" s="3" t="str">
        <f>D1&amp;C1&amp;E1</f>
        <v>&lt;span&gt;&lt;b&gt;【四論、征戰 】&lt;/b&gt;&lt;/span&gt;</v>
      </c>
    </row>
    <row r="2" spans="3:6" ht="18">
      <c r="C2" s="11" t="s">
        <v>1361</v>
      </c>
      <c r="D2" s="3" t="s">
        <v>1122</v>
      </c>
      <c r="E2" s="3" t="s">
        <v>1124</v>
      </c>
      <c r="F2" s="3" t="str">
        <f>D2&amp;C2&amp;E2</f>
        <v>&lt;span&gt;『導讀註解說明』&lt;/span&gt;</v>
      </c>
    </row>
    <row r="3" spans="3:6" ht="54">
      <c r="C3" s="11" t="s">
        <v>1362</v>
      </c>
      <c r="D3" s="3" t="s">
        <v>1122</v>
      </c>
      <c r="E3" s="3" t="s">
        <v>1124</v>
      </c>
      <c r="F3" s="3" t="str">
        <f t="shared" ref="F3:F52" si="0">D3&amp;C3&amp;E3</f>
        <v>&lt;span&gt;所謂有人就有是非，國與國之間、宗族與宗族之間，為了利益都會起衝突爭執，「征戰篇」也可以論看到現今的國際情勢，瞭解國際區域和國家之間的衝突是如何對峙，或是該如何來對應化解。 &lt;/span&gt;</v>
      </c>
    </row>
    <row r="4" spans="3:6" ht="32.4">
      <c r="C4" s="9" t="s">
        <v>1363</v>
      </c>
      <c r="D4" s="20" t="s">
        <v>1120</v>
      </c>
      <c r="E4" s="20" t="s">
        <v>1123</v>
      </c>
      <c r="F4" s="3" t="str">
        <f t="shared" si="0"/>
        <v>&lt;span&gt;&lt;b&gt;＊＊ 卜求征戰，要先瞭解「六親」的用神分類定義來論起 ＊＊&lt;/b&gt;&lt;/span&gt;</v>
      </c>
    </row>
    <row r="5" spans="3:6" ht="18">
      <c r="C5" s="11" t="s">
        <v>1364</v>
      </c>
      <c r="D5" s="3" t="s">
        <v>1122</v>
      </c>
      <c r="E5" s="3" t="s">
        <v>1124</v>
      </c>
      <c r="F5" s="3" t="str">
        <f t="shared" si="0"/>
        <v>&lt;span&gt;征戰國與國之間的用神是以爻位來取用。&lt;/span&gt;</v>
      </c>
    </row>
    <row r="6" spans="3:6" ht="18">
      <c r="C6" s="11" t="s">
        <v>1365</v>
      </c>
      <c r="D6" s="3" t="s">
        <v>1122</v>
      </c>
      <c r="E6" s="3" t="s">
        <v>1124</v>
      </c>
      <c r="F6" s="3" t="str">
        <f t="shared" si="0"/>
        <v>&lt;span&gt;世爻為我國方、應爻為它國。&lt;/span&gt;</v>
      </c>
    </row>
    <row r="7" spans="3:6" ht="36">
      <c r="C7" s="11" t="s">
        <v>1366</v>
      </c>
      <c r="D7" s="3" t="s">
        <v>1122</v>
      </c>
      <c r="E7" s="3" t="s">
        <v>1124</v>
      </c>
      <c r="F7" s="3" t="str">
        <f t="shared" si="0"/>
        <v>&lt;span&gt;子孫表我方將帥、參謀、軍師、軍隊，官鬼表它國之將領、參謀、武器。&lt;/span&gt;</v>
      </c>
    </row>
    <row r="8" spans="3:6" ht="36">
      <c r="C8" s="11" t="s">
        <v>1367</v>
      </c>
      <c r="D8" s="3" t="s">
        <v>1122</v>
      </c>
      <c r="E8" s="3" t="s">
        <v>1124</v>
      </c>
      <c r="F8" s="3" t="str">
        <f t="shared" si="0"/>
        <v>&lt;span&gt;父母爻為軍容、軍紀、戰略、士氣，妻財為糧餉、後備、後援、人民的支持，兄弟為伏兵、天災、氣候、不可預期的意外變化。 &lt;/span&gt;</v>
      </c>
    </row>
    <row r="9" spans="3:6" ht="18">
      <c r="C9" s="9" t="s">
        <v>1145</v>
      </c>
      <c r="D9" s="20" t="s">
        <v>1120</v>
      </c>
      <c r="E9" s="20" t="s">
        <v>1123</v>
      </c>
      <c r="F9" s="3" t="str">
        <f t="shared" si="0"/>
        <v>&lt;span&gt;&lt;b&gt;『白話批解如下』&lt;/b&gt;&lt;/span&gt;</v>
      </c>
    </row>
    <row r="10" spans="3:6" ht="32.4">
      <c r="C10" s="10" t="s">
        <v>1368</v>
      </c>
      <c r="D10" s="20" t="s">
        <v>1120</v>
      </c>
      <c r="E10" s="20" t="s">
        <v>1123</v>
      </c>
      <c r="F10" s="3" t="str">
        <f t="shared" si="0"/>
        <v>&lt;span&gt;&lt;b&gt;醫不執方兵不執法，堪推大將之才能，謀事在人成事在天。&lt;/b&gt;&lt;/span&gt;</v>
      </c>
    </row>
    <row r="11" spans="3:6" ht="72">
      <c r="C11" s="11" t="s">
        <v>1369</v>
      </c>
      <c r="D11" s="3" t="s">
        <v>1122</v>
      </c>
      <c r="E11" s="3" t="s">
        <v>1124</v>
      </c>
      <c r="F11" s="3" t="str">
        <f t="shared" si="0"/>
        <v>&lt;span&gt;※醫生不可用固定的藥方來治病，征戰也不能夠用書上的兵法、謀略來死用，因為國際間的互動變化迅昔萬變，合縱連橫之間沒有永遠的敵人或朋友。戰事之間也無絕對的優勝略敗，出奇制勝、以小博大時有所聞。&lt;/span&gt;</v>
      </c>
    </row>
    <row r="12" spans="3:6" ht="54">
      <c r="C12" s="11" t="s">
        <v>1370</v>
      </c>
      <c r="D12" s="3" t="s">
        <v>1122</v>
      </c>
      <c r="E12" s="3" t="s">
        <v>1124</v>
      </c>
      <c r="F12" s="3" t="str">
        <f t="shared" si="0"/>
        <v>&lt;span&gt;所謂「謀事在人、成事在天」並非用人的一般眼光見解可來論定，因此要熟用易經卦象的陰陽互動變化，來查知我方和對方的消長，才能論知從人事到天理間的運勢。 &lt;/span&gt;</v>
      </c>
    </row>
    <row r="13" spans="3:6" ht="36">
      <c r="C13" s="10" t="s">
        <v>1371</v>
      </c>
      <c r="D13" s="20" t="s">
        <v>1120</v>
      </c>
      <c r="E13" s="20" t="s">
        <v>1123</v>
      </c>
      <c r="F13" s="3" t="str">
        <f t="shared" si="0"/>
        <v>&lt;span&gt;&lt;b&gt;當究先師之妙論；觀世應之旺衰以決兩家之勝負；將福官之強弱，以分彼我之軍師。&lt;/b&gt;&lt;/span&gt;</v>
      </c>
    </row>
    <row r="14" spans="3:6" ht="72">
      <c r="C14" s="11" t="s">
        <v>1372</v>
      </c>
      <c r="D14" s="3" t="s">
        <v>1122</v>
      </c>
      <c r="E14" s="3" t="s">
        <v>1124</v>
      </c>
      <c r="F14" s="3" t="str">
        <f t="shared" si="0"/>
        <v>&lt;span&gt;※先瞭解先師聖賢的見解妙論，世爻為我方、應爻為對方，何方旺相則佔優勢上方，將能取勝於此一征戰。子孫為我方將帥軍師、官鬼為對方統帥，何方旺相則統軍嚴謹、軍容壯盛、謀略奇出，將可從容應對此一戰事而致勝。 &lt;/span&gt;</v>
      </c>
    </row>
    <row r="15" spans="3:6" ht="32.4">
      <c r="C15" s="10" t="s">
        <v>1373</v>
      </c>
      <c r="D15" s="20" t="s">
        <v>1120</v>
      </c>
      <c r="E15" s="20" t="s">
        <v>1123</v>
      </c>
      <c r="F15" s="3" t="str">
        <f t="shared" si="0"/>
        <v>&lt;span&gt;&lt;b&gt;父母隆興立望旌旗之蔽野，金爻空動側聽金鼓之喧天。&lt;/b&gt;&lt;/span&gt;</v>
      </c>
    </row>
    <row r="16" spans="3:6" ht="54">
      <c r="C16" s="11" t="s">
        <v>1374</v>
      </c>
      <c r="D16" s="3" t="s">
        <v>1122</v>
      </c>
      <c r="E16" s="3" t="s">
        <v>1124</v>
      </c>
      <c r="F16" s="3" t="str">
        <f t="shared" si="0"/>
        <v>&lt;span&gt;※父母爻為軍容軍紀，旺相則軍容壯盛、將士眾多、戰旗蔽野、聲勢浩大。若父母逢金爻又發動，表示士氣旺盛、攻無不克。若是逢空亡則是士氣低迷、無心戀戰，空有戰鼓噓聲。 &lt;/span&gt;</v>
      </c>
    </row>
    <row r="17" spans="3:6" ht="36">
      <c r="C17" s="10" t="s">
        <v>1375</v>
      </c>
      <c r="D17" s="20" t="s">
        <v>1120</v>
      </c>
      <c r="E17" s="20" t="s">
        <v>1123</v>
      </c>
      <c r="F17" s="3" t="str">
        <f t="shared" si="0"/>
        <v>&lt;span&gt;&lt;b&gt;財為糧草之本根，兄乃伏兵之形勢，水興扶世濟川宜駕乎輕舟，火旺生身立寨必安於勝地。&lt;/b&gt;&lt;/span&gt;</v>
      </c>
    </row>
    <row r="18" spans="3:6" ht="18">
      <c r="C18" s="11" t="s">
        <v>1376</v>
      </c>
      <c r="D18" s="3" t="s">
        <v>1122</v>
      </c>
      <c r="E18" s="3" t="s">
        <v>1124</v>
      </c>
      <c r="F18" s="3" t="str">
        <f t="shared" si="0"/>
        <v>&lt;span&gt;※妻財為糧餉後備，旺相則後備不愁源源而來。&lt;/span&gt;</v>
      </c>
    </row>
    <row r="19" spans="3:6" ht="36">
      <c r="C19" s="11" t="s">
        <v>1377</v>
      </c>
      <c r="D19" s="3" t="s">
        <v>1122</v>
      </c>
      <c r="E19" s="3" t="s">
        <v>1124</v>
      </c>
      <c r="F19" s="3" t="str">
        <f t="shared" si="0"/>
        <v>&lt;span&gt;※兄弟為伏兵意外，旺相則易遭伏擊，或是遭逢天災、意外、疾疫等衝擊，最不利於此戰事。&lt;/span&gt;</v>
      </c>
    </row>
    <row r="20" spans="3:6" ht="54">
      <c r="C20" s="11" t="s">
        <v>1378</v>
      </c>
      <c r="D20" s="3" t="s">
        <v>1122</v>
      </c>
      <c r="E20" s="3" t="s">
        <v>1124</v>
      </c>
      <c r="F20" s="3" t="str">
        <f t="shared" si="0"/>
        <v>&lt;span&gt;※世爻為我方最喜有生助旺相，水來生助表管河川、北方的官方來助，火來生助表起灶生火、立寨安營可安康，木來生助表巧匠用心、攻具戰樓防禦得堅固，金來生助表刀劍武器、精良上手。 &lt;/span&gt;</v>
      </c>
    </row>
    <row r="21" spans="3:6" ht="36">
      <c r="C21" s="11" t="s">
        <v>1379</v>
      </c>
      <c r="D21" s="3" t="s">
        <v>1122</v>
      </c>
      <c r="E21" s="3" t="s">
        <v>1124</v>
      </c>
      <c r="F21" s="3" t="str">
        <f t="shared" si="0"/>
        <v>&lt;span&gt;父母興持主師無寬存之德，子孫得地將軍有決勝之才，水爻剋子子孫強，韓信背水陣而陳餘被斬。&lt;/span&gt;</v>
      </c>
    </row>
    <row r="22" spans="3:6" ht="36">
      <c r="C22" s="11" t="s">
        <v>1380</v>
      </c>
      <c r="D22" s="3" t="s">
        <v>1122</v>
      </c>
      <c r="E22" s="3" t="s">
        <v>1124</v>
      </c>
      <c r="F22" s="3" t="str">
        <f t="shared" si="0"/>
        <v>&lt;span&gt;※父母爻為動爻旺相，表軍紀嚴謹無徇私苟安之象。子孫爻動旺相，表將帥必勝決心旺盛、信心在握。&lt;/span&gt;</v>
      </c>
    </row>
    <row r="23" spans="3:6" ht="54">
      <c r="C23" s="11" t="s">
        <v>1381</v>
      </c>
      <c r="D23" s="3" t="s">
        <v>1122</v>
      </c>
      <c r="E23" s="3" t="s">
        <v>1124</v>
      </c>
      <c r="F23" s="3" t="str">
        <f t="shared" si="0"/>
        <v>&lt;span&gt;※子孫爻旺相則不怕被剋，被剋只是一時的困境，終究可以來脫困轉安。看何五行來剋，水剋困於北方或水澤或冰寒氣候，火剋困於南方或乾旱無水或炎熱氣候等。 &lt;/span&gt;</v>
      </c>
    </row>
    <row r="24" spans="3:6" ht="36">
      <c r="C24" s="10" t="s">
        <v>1382</v>
      </c>
      <c r="D24" s="20" t="s">
        <v>1120</v>
      </c>
      <c r="E24" s="20" t="s">
        <v>1123</v>
      </c>
      <c r="F24" s="3" t="str">
        <f t="shared" si="0"/>
        <v>&lt;span&gt;&lt;b&gt;陰象持兄兄剋應，李槊雪夜走而元濟遭擒，世持子而被傷，可效周亞夫堅壁不戰。&lt;/b&gt;&lt;/span&gt;</v>
      </c>
    </row>
    <row r="25" spans="3:6" ht="54">
      <c r="C25" s="11" t="s">
        <v>1383</v>
      </c>
      <c r="D25" s="3" t="s">
        <v>1122</v>
      </c>
      <c r="E25" s="3" t="s">
        <v>1124</v>
      </c>
      <c r="F25" s="3" t="str">
        <f t="shared" si="0"/>
        <v>&lt;span&gt;※兄弟爻為陰爻或在陰卦上，而來剋傷應爻，可用夜襲、偷襲或反間小人等計謀。反之若是剋傷世爻，則是我方需小心被偷襲，和有間諜隱藏洩密的危險。&lt;/span&gt;</v>
      </c>
    </row>
    <row r="26" spans="3:6" ht="36">
      <c r="C26" s="11" t="s">
        <v>1384</v>
      </c>
      <c r="D26" s="3" t="s">
        <v>1122</v>
      </c>
      <c r="E26" s="3" t="s">
        <v>1124</v>
      </c>
      <c r="F26" s="3" t="str">
        <f t="shared" si="0"/>
        <v>&lt;span&gt;※世爻又為子孫，而被動爻日月所剋傷，目前形勢不利於我方，最好按兵不動、休養生息。 &lt;/span&gt;</v>
      </c>
    </row>
    <row r="27" spans="3:6" ht="18">
      <c r="C27" s="10" t="s">
        <v>1385</v>
      </c>
      <c r="D27" s="20" t="s">
        <v>1120</v>
      </c>
      <c r="E27" s="20" t="s">
        <v>1123</v>
      </c>
      <c r="F27" s="3" t="str">
        <f t="shared" si="0"/>
        <v>&lt;span&gt;&lt;b&gt;應臨官而遭剋，當如司馬懿固疊休兵。&lt;/b&gt;&lt;/span&gt;</v>
      </c>
    </row>
    <row r="28" spans="3:6" ht="36">
      <c r="C28" s="11" t="s">
        <v>1386</v>
      </c>
      <c r="D28" s="3" t="s">
        <v>1122</v>
      </c>
      <c r="E28" s="3" t="s">
        <v>1124</v>
      </c>
      <c r="F28" s="3" t="str">
        <f t="shared" si="0"/>
        <v>&lt;span&gt;※應爻為它方，雖臨官鬼被剋傷，表示它方戰力堅強卻心有疑慮、 諸多考量不願出戰。 &lt;/span&gt;</v>
      </c>
    </row>
    <row r="29" spans="3:6" ht="36">
      <c r="C29" s="10" t="s">
        <v>1387</v>
      </c>
      <c r="D29" s="20" t="s">
        <v>1120</v>
      </c>
      <c r="E29" s="20" t="s">
        <v>1123</v>
      </c>
      <c r="F29" s="3" t="str">
        <f t="shared" si="0"/>
        <v>&lt;span&gt;&lt;b&gt;世持衰福得生扶，王剪以六十萬眾而勝楚，卦有重官臨旺子，謝玄以八千之兵而破秦。&lt;/b&gt;&lt;/span&gt;</v>
      </c>
    </row>
    <row r="30" spans="3:6" ht="36">
      <c r="C30" s="11" t="s">
        <v>1388</v>
      </c>
      <c r="D30" s="3" t="s">
        <v>1122</v>
      </c>
      <c r="E30" s="3" t="s">
        <v>1124</v>
      </c>
      <c r="F30" s="3" t="str">
        <f t="shared" si="0"/>
        <v>&lt;span&gt;※世爻為子孫於卦中被剋，若得日月來生扶助，可得外援來助，以人眾之勢來取勝。&lt;/span&gt;</v>
      </c>
    </row>
    <row r="31" spans="3:6" ht="36">
      <c r="C31" s="11" t="s">
        <v>1389</v>
      </c>
      <c r="D31" s="3" t="s">
        <v>1122</v>
      </c>
      <c r="E31" s="3" t="s">
        <v>1124</v>
      </c>
      <c r="F31" s="3" t="str">
        <f t="shared" si="0"/>
        <v>&lt;span&gt;※卦爻中出現雙官鬼為它方軍勢壯大，但子孫仍是旺相得剋雙官，可謂以小盛大、出奇制勝。 &lt;/span&gt;</v>
      </c>
    </row>
    <row r="32" spans="3:6" ht="36">
      <c r="C32" s="10" t="s">
        <v>1390</v>
      </c>
      <c r="D32" s="20" t="s">
        <v>1120</v>
      </c>
      <c r="E32" s="20" t="s">
        <v>1123</v>
      </c>
      <c r="F32" s="3" t="str">
        <f t="shared" si="0"/>
        <v>&lt;span&gt;&lt;b&gt;兩子合世扶身，李郭同心而興唐室，二福刑沖化絕，鍾鄧互隙而喪身家。&lt;/b&gt;&lt;/span&gt;</v>
      </c>
    </row>
    <row r="33" spans="3:6" ht="54">
      <c r="C33" s="11" t="s">
        <v>1391</v>
      </c>
      <c r="D33" s="3" t="s">
        <v>1122</v>
      </c>
      <c r="E33" s="3" t="s">
        <v>1124</v>
      </c>
      <c r="F33" s="3" t="str">
        <f t="shared" si="0"/>
        <v>&lt;span&gt;※卦爻中出現雙子孫，若來生合世爻，表示我方可多得賢能將領之助，復興勝利可期待。若雙子孫相沖、相刑，則內部將領不和衝突，恐有違背軍令敗戰，或是叛變離異凶象。 &lt;/span&gt;</v>
      </c>
    </row>
    <row r="34" spans="3:6" ht="32.4">
      <c r="C34" s="10" t="s">
        <v>1392</v>
      </c>
      <c r="D34" s="20" t="s">
        <v>1120</v>
      </c>
      <c r="E34" s="20" t="s">
        <v>1123</v>
      </c>
      <c r="F34" s="3" t="str">
        <f t="shared" si="0"/>
        <v>&lt;span&gt;&lt;b&gt;子化死爻，曹操喪師於赤壁。世逢絕地，項羽自刎於烏江。&lt;/b&gt;&lt;/span&gt;</v>
      </c>
    </row>
    <row r="35" spans="3:6" ht="36">
      <c r="C35" s="11" t="s">
        <v>1393</v>
      </c>
      <c r="D35" s="3" t="s">
        <v>1122</v>
      </c>
      <c r="E35" s="3" t="s">
        <v>1124</v>
      </c>
      <c r="F35" s="3" t="str">
        <f t="shared" si="0"/>
        <v>&lt;span&gt;※子孫逢「死、墓、絕地」，為指揮決策失當，將領恐有被襲、被擄的凶象。&lt;/span&gt;</v>
      </c>
    </row>
    <row r="36" spans="3:6" ht="18">
      <c r="C36" s="11" t="s">
        <v>1394</v>
      </c>
      <c r="D36" s="3" t="s">
        <v>1122</v>
      </c>
      <c r="E36" s="3" t="s">
        <v>1124</v>
      </c>
      <c r="F36" s="3" t="str">
        <f t="shared" si="0"/>
        <v>&lt;span&gt;※世爻逢「死、墓、絕地」，為全軍覆沒、敗戰凶兆。 &lt;/span&gt;</v>
      </c>
    </row>
    <row r="37" spans="3:6" ht="32.4">
      <c r="C37" s="10" t="s">
        <v>1395</v>
      </c>
      <c r="D37" s="20" t="s">
        <v>1120</v>
      </c>
      <c r="E37" s="20" t="s">
        <v>1123</v>
      </c>
      <c r="F37" s="3" t="str">
        <f t="shared" si="0"/>
        <v>&lt;span&gt;&lt;b&gt;水鬼剋身，秦符堅有肥水之敗，火官持世，漢高祖遇平城之圍。&lt;/b&gt;&lt;/span&gt;</v>
      </c>
    </row>
    <row r="38" spans="3:6" ht="54">
      <c r="C38" s="11" t="s">
        <v>1396</v>
      </c>
      <c r="D38" s="3" t="s">
        <v>1122</v>
      </c>
      <c r="E38" s="3" t="s">
        <v>1124</v>
      </c>
      <c r="F38" s="3" t="str">
        <f t="shared" si="0"/>
        <v>&lt;span&gt;※官鬼為它方，動爻日月生助旺相，敵方氣勢旺盛堅強，若又來剋傷世爻，將可戰勝我方。※官鬼屬水，我方敗戰於河澤、北方、冬天。官鬼屬火，我方敗戰於南方、夏天。 &lt;/span&gt;</v>
      </c>
    </row>
    <row r="39" spans="3:6" ht="18">
      <c r="C39" s="10" t="s">
        <v>1397</v>
      </c>
      <c r="D39" s="20" t="s">
        <v>1120</v>
      </c>
      <c r="E39" s="20" t="s">
        <v>1123</v>
      </c>
      <c r="F39" s="3" t="str">
        <f t="shared" si="0"/>
        <v>&lt;span&gt;&lt;b&gt;應官剋世卦無財，張唯陽食盡而斃。&lt;/b&gt;&lt;/span&gt;</v>
      </c>
    </row>
    <row r="40" spans="3:6" ht="18">
      <c r="C40" s="11" t="s">
        <v>1398</v>
      </c>
      <c r="D40" s="3" t="s">
        <v>1122</v>
      </c>
      <c r="E40" s="3" t="s">
        <v>1124</v>
      </c>
      <c r="F40" s="3" t="str">
        <f t="shared" si="0"/>
        <v>&lt;span&gt;※官鬼剋世爻，卦中無財為後濟無援、後備不足而敗。 &lt;/span&gt;</v>
      </c>
    </row>
    <row r="41" spans="3:6" ht="36">
      <c r="C41" s="10" t="s">
        <v>1399</v>
      </c>
      <c r="D41" s="20" t="s">
        <v>1120</v>
      </c>
      <c r="E41" s="20" t="s">
        <v>1123</v>
      </c>
      <c r="F41" s="3" t="str">
        <f t="shared" si="0"/>
        <v>&lt;span&gt;&lt;b&gt;世鬼興隆生合應，呂文煥無援而降。外宮子動化絕爻，李陵所以降虜。&lt;/b&gt;&lt;/span&gt;</v>
      </c>
    </row>
    <row r="42" spans="3:6" ht="36">
      <c r="C42" s="11" t="s">
        <v>1400</v>
      </c>
      <c r="D42" s="3" t="s">
        <v>1122</v>
      </c>
      <c r="E42" s="3" t="s">
        <v>1124</v>
      </c>
      <c r="F42" s="3" t="str">
        <f t="shared" si="0"/>
        <v>&lt;span&gt;※官鬼在世爻又來和應爻、生應爻，我方生助它方低聲卑下、不戰而降。&lt;/span&gt;</v>
      </c>
    </row>
    <row r="43" spans="3:6" ht="36">
      <c r="C43" s="11" t="s">
        <v>1401</v>
      </c>
      <c r="D43" s="3" t="s">
        <v>1122</v>
      </c>
      <c r="E43" s="3" t="s">
        <v>1124</v>
      </c>
      <c r="F43" s="3" t="str">
        <f t="shared" si="0"/>
        <v>&lt;span&gt;※子孫在外卦宮表將領在外獨力作戰，若逢動爻而入「死、墓、絕地」恐有歸降它方之慮。 &lt;/span&gt;</v>
      </c>
    </row>
    <row r="44" spans="3:6" ht="18">
      <c r="C44" s="10" t="s">
        <v>676</v>
      </c>
      <c r="D44" s="20" t="s">
        <v>1120</v>
      </c>
      <c r="E44" s="20" t="s">
        <v>1123</v>
      </c>
      <c r="F44" s="3" t="str">
        <f t="shared" si="0"/>
        <v>&lt;span&gt;&lt;b&gt;內卦福興生合應，樂毅所以背燕。&lt;/b&gt;&lt;/span&gt;</v>
      </c>
    </row>
    <row r="45" spans="3:6" ht="36">
      <c r="C45" s="11" t="s">
        <v>1402</v>
      </c>
      <c r="D45" s="3" t="s">
        <v>1122</v>
      </c>
      <c r="E45" s="3" t="s">
        <v>1124</v>
      </c>
      <c r="F45" s="3" t="str">
        <f t="shared" si="0"/>
        <v>&lt;span&gt;※子孫在內卦宮表將領在政府之內，若來生合應爻為生助它方，恐有暗助他方叛變之慮。 &lt;/span&gt;</v>
      </c>
    </row>
    <row r="46" spans="3:6" ht="32.4">
      <c r="C46" s="10" t="s">
        <v>1403</v>
      </c>
      <c r="D46" s="20" t="s">
        <v>1120</v>
      </c>
      <c r="E46" s="20" t="s">
        <v>1123</v>
      </c>
      <c r="F46" s="3" t="str">
        <f t="shared" si="0"/>
        <v>&lt;span&gt;&lt;b&gt;鬼雖衰而遇生扶，勿追窮寇。子雖旺而遭剋制，毋急興師。&lt;/b&gt;&lt;/span&gt;</v>
      </c>
    </row>
    <row r="47" spans="3:6" ht="36">
      <c r="C47" s="11" t="s">
        <v>1404</v>
      </c>
      <c r="D47" s="3" t="s">
        <v>1122</v>
      </c>
      <c r="E47" s="3" t="s">
        <v>1124</v>
      </c>
      <c r="F47" s="3" t="str">
        <f t="shared" si="0"/>
        <v>&lt;span&gt;※官鬼雖被剋衰相，但得日月來生助，恐有外援助力，所以切勿窮寇追殺，恐被反擊而大傷。&lt;/span&gt;</v>
      </c>
    </row>
    <row r="48" spans="3:6" ht="36">
      <c r="C48" s="11" t="s">
        <v>1405</v>
      </c>
      <c r="D48" s="3" t="s">
        <v>1122</v>
      </c>
      <c r="E48" s="3" t="s">
        <v>1124</v>
      </c>
      <c r="F48" s="3" t="str">
        <f t="shared" si="0"/>
        <v>&lt;span&gt;※子孫於卦中雖被生旺相，但日月來剋傷，恐有意外變故發生，不急於興師出戰。 &lt;/span&gt;</v>
      </c>
    </row>
    <row r="49" spans="3:6" ht="32.4">
      <c r="C49" s="10" t="s">
        <v>1406</v>
      </c>
      <c r="D49" s="20" t="s">
        <v>1120</v>
      </c>
      <c r="E49" s="20" t="s">
        <v>1123</v>
      </c>
      <c r="F49" s="3" t="str">
        <f t="shared" si="0"/>
        <v>&lt;span&gt;&lt;b&gt;鬼爻暗動傷身，吳王被專諸之刺。子化官支剋世，張飛遭范張之誅。&lt;/b&gt;&lt;/span&gt;</v>
      </c>
    </row>
    <row r="50" spans="3:6" ht="36">
      <c r="C50" s="11" t="s">
        <v>1407</v>
      </c>
      <c r="D50" s="3" t="s">
        <v>1122</v>
      </c>
      <c r="E50" s="3" t="s">
        <v>1124</v>
      </c>
      <c r="F50" s="3" t="str">
        <f t="shared" si="0"/>
        <v>&lt;span&gt;※官鬼暗動來剋傷世爻，為將領、元首恐遭受到意外急症或是刺客來襲。&lt;/span&gt;</v>
      </c>
    </row>
    <row r="51" spans="3:6" ht="36">
      <c r="C51" s="11" t="s">
        <v>1408</v>
      </c>
      <c r="D51" s="3" t="s">
        <v>1122</v>
      </c>
      <c r="E51" s="3" t="s">
        <v>1124</v>
      </c>
      <c r="F51" s="3" t="str">
        <f t="shared" si="0"/>
        <v>&lt;span&gt;※子孫動變為官鬼，或是其它爻象動變為官鬼，此一官鬼再來剋世爻，恐有將領受此官鬼的剋傷。 &lt;/span&gt;</v>
      </c>
    </row>
    <row r="52" spans="3:6" ht="18">
      <c r="C52" s="10" t="s">
        <v>1409</v>
      </c>
      <c r="D52" s="20" t="s">
        <v>1120</v>
      </c>
      <c r="E52" s="20" t="s">
        <v>1123</v>
      </c>
      <c r="F52" s="3" t="str">
        <f t="shared" si="0"/>
        <v>&lt;span&gt;&lt;b&gt;識用兵之利器，五行卦象併推詳。&lt;/b&gt;&lt;/span&gt;</v>
      </c>
    </row>
  </sheetData>
  <phoneticPr fontId="1"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3407-B21B-40D9-926B-1F4D1E64FA28}">
  <sheetPr codeName="工作表19"/>
  <dimension ref="C1:F65"/>
  <sheetViews>
    <sheetView topLeftCell="A52" workbookViewId="0">
      <selection activeCell="C60" sqref="C60"/>
    </sheetView>
  </sheetViews>
  <sheetFormatPr defaultRowHeight="16.2"/>
  <cols>
    <col min="3" max="3" width="77.88671875" style="3" customWidth="1"/>
    <col min="4" max="4" width="17.44140625" style="3" customWidth="1"/>
    <col min="5" max="5" width="12.5546875" style="3" customWidth="1"/>
    <col min="6" max="6" width="72" style="3" customWidth="1"/>
  </cols>
  <sheetData>
    <row r="1" spans="3:6" ht="18">
      <c r="C1" s="9" t="s">
        <v>1300</v>
      </c>
      <c r="D1" s="20" t="s">
        <v>1120</v>
      </c>
      <c r="E1" s="20" t="s">
        <v>1123</v>
      </c>
      <c r="F1" s="3" t="str">
        <f>D1&amp;C1&amp;E1</f>
        <v>&lt;span&gt;&lt;b&gt;【三論、國朝 】20150222 / 20150223&lt;/b&gt;&lt;/span&gt;</v>
      </c>
    </row>
    <row r="2" spans="3:6" ht="18">
      <c r="C2" s="9" t="s">
        <v>1125</v>
      </c>
      <c r="D2" s="20" t="s">
        <v>1120</v>
      </c>
      <c r="E2" s="20" t="s">
        <v>1123</v>
      </c>
      <c r="F2" s="3" t="str">
        <f t="shared" ref="F2:F65" si="0">D2&amp;C2&amp;E2</f>
        <v>&lt;span&gt;&lt;b&gt;『導讀註解說明』&lt;/b&gt;&lt;/span&gt;</v>
      </c>
    </row>
    <row r="3" spans="3:6" ht="54">
      <c r="C3" s="11" t="s">
        <v>1301</v>
      </c>
      <c r="D3" s="3" t="s">
        <v>1122</v>
      </c>
      <c r="E3" s="3" t="s">
        <v>1124</v>
      </c>
      <c r="F3" s="3" t="str">
        <f t="shared" si="0"/>
        <v>&lt;span&gt;現今國朝是指國家政策、政府管理，和總統元首的處事治國的觀念、能力，和太子或第二位元首備位之人，以及各政府官員之間的互動配合等吉凶變化。&lt;/span&gt;</v>
      </c>
    </row>
    <row r="4" spans="3:6" ht="36">
      <c r="C4" s="11" t="s">
        <v>1302</v>
      </c>
      <c r="D4" s="3" t="s">
        <v>1122</v>
      </c>
      <c r="E4" s="3" t="s">
        <v>1124</v>
      </c>
      <c r="F4" s="3" t="str">
        <f t="shared" si="0"/>
        <v>&lt;span&gt;以目前民主時代不論一朝能有幾百年，而是以是否能順利連任主政為主。&lt;/span&gt;</v>
      </c>
    </row>
    <row r="5" spans="3:6">
      <c r="C5" s="21"/>
      <c r="D5" s="3" t="s">
        <v>1122</v>
      </c>
      <c r="E5" s="3" t="s">
        <v>1124</v>
      </c>
      <c r="F5" s="3" t="str">
        <f t="shared" si="0"/>
        <v>&lt;span&gt;&lt;/span&gt;</v>
      </c>
    </row>
    <row r="6" spans="3:6" ht="32.4">
      <c r="C6" s="9" t="s">
        <v>1303</v>
      </c>
      <c r="D6" s="20" t="s">
        <v>1120</v>
      </c>
      <c r="E6" s="20" t="s">
        <v>1123</v>
      </c>
      <c r="F6" s="3" t="str">
        <f t="shared" si="0"/>
        <v>&lt;span&gt;&lt;b&gt;＊＊ 卜求國朝，要先瞭解「六親」的用神分類定義來論起 ＊＊&lt;/b&gt;&lt;/span&gt;</v>
      </c>
    </row>
    <row r="7" spans="3:6" ht="18">
      <c r="C7" s="11" t="s">
        <v>1304</v>
      </c>
      <c r="D7" s="3" t="s">
        <v>1122</v>
      </c>
      <c r="E7" s="3" t="s">
        <v>1124</v>
      </c>
      <c r="F7" s="3" t="str">
        <f t="shared" si="0"/>
        <v>&lt;span&gt;國政、元首用神是以爻位來取用。&lt;/span&gt;</v>
      </c>
    </row>
    <row r="8" spans="3:6" ht="36">
      <c r="C8" s="11" t="s">
        <v>1305</v>
      </c>
      <c r="D8" s="3" t="s">
        <v>1122</v>
      </c>
      <c r="E8" s="3" t="s">
        <v>1124</v>
      </c>
      <c r="F8" s="3" t="str">
        <f t="shared" si="0"/>
        <v>&lt;span&gt;因此用神是以「九五」五爻為元首、四爻為官員，成卦卦象為整體國政政策發展。&lt;/span&gt;</v>
      </c>
    </row>
    <row r="9" spans="3:6" ht="18">
      <c r="C9" s="11" t="s">
        <v>1306</v>
      </c>
      <c r="D9" s="3" t="s">
        <v>1122</v>
      </c>
      <c r="E9" s="3" t="s">
        <v>1124</v>
      </c>
      <c r="F9" s="3" t="str">
        <f t="shared" si="0"/>
        <v>&lt;span&gt;世爻為元首的處事治國的觀念、能力、態度。&lt;/span&gt;</v>
      </c>
    </row>
    <row r="10" spans="3:6" ht="18">
      <c r="C10" s="11" t="s">
        <v>1307</v>
      </c>
      <c r="D10" s="3" t="s">
        <v>1122</v>
      </c>
      <c r="E10" s="3" t="s">
        <v>1124</v>
      </c>
      <c r="F10" s="3" t="str">
        <f t="shared" si="0"/>
        <v>&lt;span&gt;子孫爻為太子，或是福神、副元首、第二位元首備位之人。&lt;/span&gt;</v>
      </c>
    </row>
    <row r="11" spans="3:6" ht="18">
      <c r="C11" s="11" t="s">
        <v>1308</v>
      </c>
      <c r="D11" s="3" t="s">
        <v>1122</v>
      </c>
      <c r="E11" s="3" t="s">
        <v>1124</v>
      </c>
      <c r="F11" s="3" t="str">
        <f t="shared" si="0"/>
        <v>&lt;span&gt;應爻為整體國家政策的發展方向。&lt;/span&gt;</v>
      </c>
    </row>
    <row r="12" spans="3:6" ht="18">
      <c r="C12" s="11" t="s">
        <v>1309</v>
      </c>
      <c r="D12" s="3" t="s">
        <v>1122</v>
      </c>
      <c r="E12" s="3" t="s">
        <v>1124</v>
      </c>
      <c r="F12" s="3" t="str">
        <f t="shared" si="0"/>
        <v>&lt;span&gt;歲運年干為一年的外在氣運影響。 &lt;/span&gt;</v>
      </c>
    </row>
    <row r="13" spans="3:6" ht="18">
      <c r="C13" s="9" t="s">
        <v>1145</v>
      </c>
      <c r="D13" s="20" t="s">
        <v>1120</v>
      </c>
      <c r="E13" s="20" t="s">
        <v>1123</v>
      </c>
      <c r="F13" s="3" t="str">
        <f t="shared" si="0"/>
        <v>&lt;span&gt;&lt;b&gt;『白話批解如下』&lt;/b&gt;&lt;/span&gt;</v>
      </c>
    </row>
    <row r="14" spans="3:6" ht="36">
      <c r="C14" s="10" t="s">
        <v>1310</v>
      </c>
      <c r="D14" s="20" t="s">
        <v>1120</v>
      </c>
      <c r="E14" s="20" t="s">
        <v>1123</v>
      </c>
      <c r="F14" s="3" t="str">
        <f t="shared" si="0"/>
        <v>&lt;span&gt;&lt;b&gt;君恕則臣忠，共濟明良之會，國泰則民樂，當推禍福之原，雖天地尚知其始終，況國家豈能無興廢？&lt;/b&gt;&lt;/span&gt;</v>
      </c>
    </row>
    <row r="15" spans="3:6" ht="90">
      <c r="C15" s="11" t="s">
        <v>1311</v>
      </c>
      <c r="D15" s="3" t="s">
        <v>1122</v>
      </c>
      <c r="E15" s="3" t="s">
        <v>1124</v>
      </c>
      <c r="F15" s="3" t="str">
        <f t="shared" si="0"/>
        <v>&lt;span&gt;※天子元首和官員的互動，對於國家發展和百姓生活，當然甚為重要，所謂將帥無能、累死三軍，元首無道國政紛亂百姓難安。而天地氣象都能夠來查知其起始吉凶變化，何況是國政的興衰輪替呢？當然也是可以從卦象吉凶、卦爻生剋、旺衰，來查知其元首領政者的興衰更替的。 &lt;/span&gt;</v>
      </c>
    </row>
    <row r="16" spans="3:6" ht="32.4">
      <c r="C16" s="10" t="s">
        <v>1312</v>
      </c>
      <c r="D16" s="20" t="s">
        <v>1120</v>
      </c>
      <c r="E16" s="20" t="s">
        <v>1123</v>
      </c>
      <c r="F16" s="3" t="str">
        <f t="shared" si="0"/>
        <v>&lt;span&gt;&lt;b&gt;本宮旺相，周文王創八百年之基，大象休囚，秦始皇遺二世主之禍。&lt;/b&gt;&lt;/span&gt;</v>
      </c>
    </row>
    <row r="17" spans="3:6" ht="36">
      <c r="C17" s="11" t="s">
        <v>1313</v>
      </c>
      <c r="D17" s="3" t="s">
        <v>1122</v>
      </c>
      <c r="E17" s="3" t="s">
        <v>1124</v>
      </c>
      <c r="F17" s="3" t="str">
        <f t="shared" si="0"/>
        <v>&lt;span&gt;※主看成卦卦象若為吉卦，本卦宮五行被年干日月所生旺相，則可保國政延續、或連任順遂、或國運昌盛。 &lt;/span&gt;</v>
      </c>
    </row>
    <row r="18" spans="3:6" ht="32.4">
      <c r="C18" s="10" t="s">
        <v>1314</v>
      </c>
      <c r="D18" s="20" t="s">
        <v>1120</v>
      </c>
      <c r="E18" s="20" t="s">
        <v>1123</v>
      </c>
      <c r="F18" s="3" t="str">
        <f t="shared" si="0"/>
        <v>&lt;span&gt;&lt;b&gt;九五逢陽，當遇仁明之主，四爻值福，必多忠義之臣。&lt;/b&gt;&lt;/span&gt;</v>
      </c>
    </row>
    <row r="19" spans="3:6" ht="36">
      <c r="C19" s="11" t="s">
        <v>1315</v>
      </c>
      <c r="D19" s="3" t="s">
        <v>1122</v>
      </c>
      <c r="E19" s="3" t="s">
        <v>1124</v>
      </c>
      <c r="F19" s="3" t="str">
        <f t="shared" si="0"/>
        <v>&lt;span&gt;※九五、五爻出現陽爻，則元首心性開明、積極樂觀、能納諫言，則易得賢良官員來相輔政。&lt;/span&gt;</v>
      </c>
    </row>
    <row r="20" spans="3:6" ht="36">
      <c r="C20" s="11" t="s">
        <v>1316</v>
      </c>
      <c r="D20" s="3" t="s">
        <v>1122</v>
      </c>
      <c r="E20" s="3" t="s">
        <v>1124</v>
      </c>
      <c r="F20" s="3" t="str">
        <f t="shared" si="0"/>
        <v>&lt;span&gt;※四爻主官員，若逢吉星子孫主清欲有理想性，則能得清廉不貪污的好官員。&lt;/span&gt;</v>
      </c>
    </row>
    <row r="21" spans="3:6" ht="36">
      <c r="C21" s="11" t="s">
        <v>1317</v>
      </c>
      <c r="D21" s="3" t="s">
        <v>1122</v>
      </c>
      <c r="E21" s="3" t="s">
        <v>1124</v>
      </c>
      <c r="F21" s="3" t="str">
        <f t="shared" si="0"/>
        <v>&lt;span&gt;※五爻元首和四爻官員，逢六親的含意如下，最好是能以十星宿來看，則吉凶特性可更加地清楚。&lt;/span&gt;</v>
      </c>
    </row>
    <row r="22" spans="3:6" ht="18">
      <c r="C22" s="10" t="s">
        <v>1318</v>
      </c>
      <c r="D22" s="20" t="s">
        <v>1120</v>
      </c>
      <c r="E22" s="20" t="s">
        <v>1123</v>
      </c>
      <c r="F22" s="3" t="str">
        <f t="shared" si="0"/>
        <v>&lt;span&gt;&lt;b&gt;逢妻財主重財利、物欲享受，以政來營私。&lt;/b&gt;&lt;/span&gt;</v>
      </c>
    </row>
    <row r="23" spans="3:6" ht="18">
      <c r="C23" s="11" t="s">
        <v>1319</v>
      </c>
      <c r="D23" s="3" t="s">
        <v>1122</v>
      </c>
      <c r="E23" s="3" t="s">
        <v>1124</v>
      </c>
      <c r="F23" s="3" t="str">
        <f t="shared" si="0"/>
        <v>&lt;span&gt;正財：正派、誠實、保守、態度穩重、謹慎、講信用。&lt;/span&gt;</v>
      </c>
    </row>
    <row r="24" spans="3:6" ht="18">
      <c r="C24" s="11" t="s">
        <v>1320</v>
      </c>
      <c r="D24" s="3" t="s">
        <v>1122</v>
      </c>
      <c r="E24" s="3" t="s">
        <v>1124</v>
      </c>
      <c r="F24" s="3" t="str">
        <f t="shared" si="0"/>
        <v>&lt;span&gt;偏財：樂觀、隨性、開放、圓滑、善變、重物欲、人緣佳。&lt;/span&gt;</v>
      </c>
    </row>
    <row r="25" spans="3:6" ht="18">
      <c r="C25" s="10" t="s">
        <v>1321</v>
      </c>
      <c r="D25" s="20" t="s">
        <v>1120</v>
      </c>
      <c r="E25" s="20" t="s">
        <v>1123</v>
      </c>
      <c r="F25" s="3" t="str">
        <f t="shared" si="0"/>
        <v>&lt;span&gt;&lt;b&gt;逢官鬼主名利心旺盛、積極有作為。&lt;/b&gt;&lt;/span&gt;</v>
      </c>
    </row>
    <row r="26" spans="3:6" ht="36">
      <c r="C26" s="11" t="s">
        <v>1322</v>
      </c>
      <c r="D26" s="3" t="s">
        <v>1122</v>
      </c>
      <c r="E26" s="3" t="s">
        <v>1124</v>
      </c>
      <c r="F26" s="3" t="str">
        <f t="shared" si="0"/>
        <v>&lt;span&gt;正官：剛正、負責、重道德、一絲不苟、愛面子，自尊心強，但過度固執、保守、節儉、難變通。&lt;/span&gt;</v>
      </c>
    </row>
    <row r="27" spans="3:6" ht="36">
      <c r="C27" s="11" t="s">
        <v>1323</v>
      </c>
      <c r="D27" s="3" t="s">
        <v>1122</v>
      </c>
      <c r="E27" s="3" t="s">
        <v>1124</v>
      </c>
      <c r="F27" s="3" t="str">
        <f t="shared" si="0"/>
        <v>&lt;span&gt;七殺：積極、有衝勁、創造性強、不服輸，性子急、衝動、易結怨、易因好勝而違法行事。&lt;/span&gt;</v>
      </c>
    </row>
    <row r="28" spans="3:6" ht="18">
      <c r="C28" s="10" t="s">
        <v>1324</v>
      </c>
      <c r="D28" s="20" t="s">
        <v>1120</v>
      </c>
      <c r="E28" s="20" t="s">
        <v>1123</v>
      </c>
      <c r="F28" s="3" t="str">
        <f t="shared" si="0"/>
        <v>&lt;span&gt;&lt;b&gt;逢父母主辛勞、感性、鄉愿保守。&lt;/b&gt;&lt;/span&gt;</v>
      </c>
    </row>
    <row r="29" spans="3:6" ht="36">
      <c r="C29" s="11" t="s">
        <v>1325</v>
      </c>
      <c r="D29" s="3" t="s">
        <v>1122</v>
      </c>
      <c r="E29" s="3" t="s">
        <v>1124</v>
      </c>
      <c r="F29" s="3" t="str">
        <f t="shared" si="0"/>
        <v>&lt;span&gt;正印：溫柔、善良、慈悲、重精神面、保守、易生依賴心、天真、感性、不客觀。&lt;/span&gt;</v>
      </c>
    </row>
    <row r="30" spans="3:6" ht="36">
      <c r="C30" s="11" t="s">
        <v>1326</v>
      </c>
      <c r="D30" s="3" t="s">
        <v>1122</v>
      </c>
      <c r="E30" s="3" t="s">
        <v>1124</v>
      </c>
      <c r="F30" s="3" t="str">
        <f t="shared" si="0"/>
        <v>&lt;span&gt;偏印：豐富想像力、觀察力敏銳、心思纖細、喜怒哀樂不形於色、矛盾多疑多變、猶豫不決。&lt;/span&gt;</v>
      </c>
    </row>
    <row r="31" spans="3:6" ht="18">
      <c r="C31" s="10" t="s">
        <v>1327</v>
      </c>
      <c r="D31" s="20" t="s">
        <v>1120</v>
      </c>
      <c r="E31" s="20" t="s">
        <v>1123</v>
      </c>
      <c r="F31" s="3" t="str">
        <f t="shared" si="0"/>
        <v>&lt;span&gt;&lt;b&gt;逢兄弟主自我、自私、肆意忘形。&lt;/b&gt;&lt;/span&gt;</v>
      </c>
    </row>
    <row r="32" spans="3:6" ht="36">
      <c r="C32" s="11" t="s">
        <v>1328</v>
      </c>
      <c r="D32" s="3" t="s">
        <v>1122</v>
      </c>
      <c r="E32" s="3" t="s">
        <v>1124</v>
      </c>
      <c r="F32" s="3" t="str">
        <f t="shared" si="0"/>
        <v>&lt;span&gt;比肩：單純平淡、清心寡欲、貫徹初衷、耐力強、但缺協調性、好惡明顯、不善溝通。&lt;/span&gt;</v>
      </c>
    </row>
    <row r="33" spans="3:6" ht="36">
      <c r="C33" s="11" t="s">
        <v>1329</v>
      </c>
      <c r="D33" s="3" t="s">
        <v>1122</v>
      </c>
      <c r="E33" s="3" t="s">
        <v>1124</v>
      </c>
      <c r="F33" s="3" t="str">
        <f t="shared" si="0"/>
        <v>&lt;span&gt;劫財：多樣才藝、能言善道、行動力、慾望企圖心強、違法大膽、神經質、嫉妒心重、重情色。&lt;/span&gt;</v>
      </c>
    </row>
    <row r="34" spans="3:6" ht="18">
      <c r="C34" s="10" t="s">
        <v>1330</v>
      </c>
      <c r="D34" s="20" t="s">
        <v>1120</v>
      </c>
      <c r="E34" s="20" t="s">
        <v>1123</v>
      </c>
      <c r="F34" s="3" t="str">
        <f t="shared" si="0"/>
        <v>&lt;span&gt;&lt;b&gt;逢子孫主清欲、理想、慵懶享福。&lt;/b&gt;&lt;/span&gt;</v>
      </c>
    </row>
    <row r="35" spans="3:6" ht="36">
      <c r="C35" s="11" t="s">
        <v>1331</v>
      </c>
      <c r="D35" s="3" t="s">
        <v>1122</v>
      </c>
      <c r="E35" s="3" t="s">
        <v>1124</v>
      </c>
      <c r="F35" s="3" t="str">
        <f t="shared" si="0"/>
        <v>&lt;span&gt;食神：溫和沈穩、風度優雅、重質感美食、重感覺不理性、體力差慵懶、易耽溺情慾中。&lt;/span&gt;</v>
      </c>
    </row>
    <row r="36" spans="3:6" ht="36">
      <c r="C36" s="11" t="s">
        <v>1332</v>
      </c>
      <c r="D36" s="3" t="s">
        <v>1122</v>
      </c>
      <c r="E36" s="3" t="s">
        <v>1124</v>
      </c>
      <c r="F36" s="3" t="str">
        <f t="shared" si="0"/>
        <v>&lt;span&gt;傷官：才華洋溢、自視高傲、理想性高、創造力強、能言善辯、好惡分明圓融性低、言詞犀利易遭小人、常過於自信而失敗。&lt;/span&gt;</v>
      </c>
    </row>
    <row r="37" spans="3:6" ht="32.4">
      <c r="C37" s="10" t="s">
        <v>1333</v>
      </c>
      <c r="D37" s="20" t="s">
        <v>1120</v>
      </c>
      <c r="E37" s="20" t="s">
        <v>1123</v>
      </c>
      <c r="F37" s="3" t="str">
        <f t="shared" si="0"/>
        <v>&lt;span&gt;&lt;b&gt;歲剋衰宮，玉樹後庭花欲謝，年傷弱世，鼎湖龍去不多時。&lt;/b&gt;&lt;/span&gt;</v>
      </c>
    </row>
    <row r="38" spans="3:6" ht="36">
      <c r="C38" s="11" t="s">
        <v>1334</v>
      </c>
      <c r="D38" s="3" t="s">
        <v>1122</v>
      </c>
      <c r="E38" s="3" t="s">
        <v>1124</v>
      </c>
      <c r="F38" s="3" t="str">
        <f t="shared" si="0"/>
        <v>&lt;span&gt;※年干剋傷卦宮，表示目前雖表面如玉樹光鮮富貴好看，但是花已將謝盡國政即將改朝了。&lt;/span&gt;</v>
      </c>
    </row>
    <row r="39" spans="3:6" ht="36">
      <c r="C39" s="11" t="s">
        <v>1335</v>
      </c>
      <c r="D39" s="3" t="s">
        <v>1122</v>
      </c>
      <c r="E39" s="3" t="s">
        <v>1124</v>
      </c>
      <c r="F39" s="3" t="str">
        <f t="shared" si="0"/>
        <v>&lt;span&gt;※年干剋傷世爻元首之位，表示元首已無心於國政想要拜鼎祀奉神佛修行，或歸引湖山田園。 &lt;/span&gt;</v>
      </c>
    </row>
    <row r="40" spans="3:6" ht="36">
      <c r="C40" s="10" t="s">
        <v>1336</v>
      </c>
      <c r="D40" s="20" t="s">
        <v>1120</v>
      </c>
      <c r="E40" s="20" t="s">
        <v>1123</v>
      </c>
      <c r="F40" s="3" t="str">
        <f t="shared" si="0"/>
        <v>&lt;span&gt;&lt;b&gt;世臨沐浴合妻財，夫差戀西施而亡國。應帶咸池臨九五，武后革唐命而為周&lt;/b&gt;&lt;/span&gt;</v>
      </c>
    </row>
    <row r="41" spans="3:6" ht="36">
      <c r="C41" s="11" t="s">
        <v>1337</v>
      </c>
      <c r="D41" s="3" t="s">
        <v>1122</v>
      </c>
      <c r="E41" s="3" t="s">
        <v>1124</v>
      </c>
      <c r="F41" s="3" t="str">
        <f t="shared" si="0"/>
        <v>&lt;span&gt;※世爻臨沐浴，元首心性如幼稚兒童般任性嬉戲，或再合妻財貪戀情色慾望，如夫差戀於西施而亡國。&lt;/span&gt;</v>
      </c>
    </row>
    <row r="42" spans="3:6" ht="36">
      <c r="C42" s="11" t="s">
        <v>1338</v>
      </c>
      <c r="D42" s="3" t="s">
        <v>1122</v>
      </c>
      <c r="E42" s="3" t="s">
        <v>1124</v>
      </c>
      <c r="F42" s="3" t="str">
        <f t="shared" si="0"/>
        <v>&lt;span&gt;※應爻如在五爻元首之位，且入咸池神煞，為女人當政之象，如武后把政革唐立周朝。 &lt;/span&gt;</v>
      </c>
    </row>
    <row r="43" spans="3:6" ht="32.4">
      <c r="C43" s="10" t="s">
        <v>1339</v>
      </c>
      <c r="D43" s="20" t="s">
        <v>1120</v>
      </c>
      <c r="E43" s="20" t="s">
        <v>1123</v>
      </c>
      <c r="F43" s="3" t="str">
        <f t="shared" si="0"/>
        <v>&lt;span&gt;&lt;b&gt;游魂遇空，虞舜南巡不返，歸魂帶煞，始皇返國亡身。&lt;/b&gt;&lt;/span&gt;</v>
      </c>
    </row>
    <row r="44" spans="3:6" ht="36">
      <c r="C44" s="11" t="s">
        <v>1340</v>
      </c>
      <c r="D44" s="3" t="s">
        <v>1122</v>
      </c>
      <c r="E44" s="3" t="s">
        <v>1124</v>
      </c>
      <c r="F44" s="3" t="str">
        <f t="shared" si="0"/>
        <v>&lt;span&gt;※卦象為遊魂卦、世應再逢空亡，元首貪遊於外境無心於國政宮，如虞舜南巡不回。&lt;/span&gt;</v>
      </c>
    </row>
    <row r="45" spans="3:6" ht="36">
      <c r="C45" s="11" t="s">
        <v>1341</v>
      </c>
      <c r="D45" s="3" t="s">
        <v>1122</v>
      </c>
      <c r="E45" s="3" t="s">
        <v>1124</v>
      </c>
      <c r="F45" s="3" t="str">
        <f t="shared" si="0"/>
        <v>&lt;span&gt;※卦象為歸魂卦、世應再逢官鬼或被剋傷，元首恐有急症而命危，如始皇返國亡身。&lt;/span&gt;</v>
      </c>
    </row>
    <row r="46" spans="3:6" ht="32.4">
      <c r="C46" s="10" t="s">
        <v>1342</v>
      </c>
      <c r="D46" s="20" t="s">
        <v>1120</v>
      </c>
      <c r="E46" s="20" t="s">
        <v>1123</v>
      </c>
      <c r="F46" s="3" t="str">
        <f t="shared" si="0"/>
        <v>&lt;span&gt;&lt;b&gt;子發逢空，張子房起歸山之計，將星被害，岳武穆抱籲天之冤。&lt;/b&gt;&lt;/span&gt;</v>
      </c>
    </row>
    <row r="47" spans="3:6" ht="36">
      <c r="C47" s="11" t="s">
        <v>1343</v>
      </c>
      <c r="D47" s="3" t="s">
        <v>1122</v>
      </c>
      <c r="E47" s="3" t="s">
        <v>1124</v>
      </c>
      <c r="F47" s="3" t="str">
        <f t="shared" si="0"/>
        <v>&lt;span&gt;※卦爻子孫為福神，被剋傷又逢空亡，首政重要官員辭官歸引，或將帥被小人所陷害，如張子房歸山、岳武穆被奸人所害。 &lt;/span&gt;</v>
      </c>
    </row>
    <row r="48" spans="3:6" ht="18">
      <c r="C48" s="10" t="s">
        <v>1344</v>
      </c>
      <c r="D48" s="20" t="s">
        <v>1120</v>
      </c>
      <c r="E48" s="20" t="s">
        <v>1123</v>
      </c>
      <c r="F48" s="3" t="str">
        <f t="shared" si="0"/>
        <v>&lt;span&gt;&lt;b&gt;應旺生合世爻，聖主得椒房之助。&lt;/b&gt;&lt;/span&gt;</v>
      </c>
    </row>
    <row r="49" spans="3:6" ht="36">
      <c r="C49" s="11" t="s">
        <v>1345</v>
      </c>
      <c r="D49" s="3" t="s">
        <v>1122</v>
      </c>
      <c r="E49" s="3" t="s">
        <v>1124</v>
      </c>
      <c r="F49" s="3" t="str">
        <f t="shared" si="0"/>
        <v>&lt;span&gt;※應爻被生旺相又來生合世爻，為元首聖明又得賢能的官員相輔政。 &lt;/span&gt;</v>
      </c>
    </row>
    <row r="50" spans="3:6" ht="32.4">
      <c r="C50" s="10" t="s">
        <v>1346</v>
      </c>
      <c r="D50" s="20" t="s">
        <v>1120</v>
      </c>
      <c r="E50" s="20" t="s">
        <v>1123</v>
      </c>
      <c r="F50" s="3" t="str">
        <f t="shared" si="0"/>
        <v>&lt;span&gt;&lt;b&gt;日辰拱扶子位，東宮攝天子之權。世剋福爻，唐玄宗有殺兒之事。&lt;/b&gt;&lt;/span&gt;</v>
      </c>
    </row>
    <row r="51" spans="3:6" ht="36">
      <c r="C51" s="11" t="s">
        <v>1347</v>
      </c>
      <c r="D51" s="3" t="s">
        <v>1122</v>
      </c>
      <c r="E51" s="3" t="s">
        <v>1124</v>
      </c>
      <c r="F51" s="3" t="str">
        <f t="shared" si="0"/>
        <v>&lt;span&gt;※日辰來生助子孫爻，太子或備位官員氣運鼎盛，有功高震主眾人相扶，而有提早接替元首之象。&lt;/span&gt;</v>
      </c>
    </row>
    <row r="52" spans="3:6" ht="36">
      <c r="C52" s="11" t="s">
        <v>1348</v>
      </c>
      <c r="D52" s="3" t="s">
        <v>1122</v>
      </c>
      <c r="E52" s="3" t="s">
        <v>1124</v>
      </c>
      <c r="F52" s="3" t="str">
        <f t="shared" si="0"/>
        <v>&lt;span&gt;※世爻、五爻剋傷子孫，元首對太子或備位官員起肅殺之心而排擠，如唐玄宗有殺兒之事。 &lt;/span&gt;</v>
      </c>
    </row>
    <row r="53" spans="3:6" ht="32.4">
      <c r="C53" s="10" t="s">
        <v>1349</v>
      </c>
      <c r="D53" s="20" t="s">
        <v>1120</v>
      </c>
      <c r="E53" s="20" t="s">
        <v>1123</v>
      </c>
      <c r="F53" s="3" t="str">
        <f t="shared" si="0"/>
        <v>&lt;span&gt;&lt;b&gt;子傷君位，隋楊廣有拭父之心，四爻剋子，秦扶蘇中趙相之謀。&lt;/b&gt;&lt;/span&gt;</v>
      </c>
    </row>
    <row r="54" spans="3:6" ht="36">
      <c r="C54" s="11" t="s">
        <v>1350</v>
      </c>
      <c r="D54" s="3" t="s">
        <v>1122</v>
      </c>
      <c r="E54" s="3" t="s">
        <v>1124</v>
      </c>
      <c r="F54" s="3" t="str">
        <f t="shared" si="0"/>
        <v>&lt;span&gt;※子孫剋傷世爻、五爻，太子或備位官員對元首起肅殺排擠之心，如隋楊廣有拭父之心。&lt;/span&gt;</v>
      </c>
    </row>
    <row r="55" spans="3:6" ht="36">
      <c r="C55" s="11" t="s">
        <v>1351</v>
      </c>
      <c r="D55" s="3" t="s">
        <v>1122</v>
      </c>
      <c r="E55" s="3" t="s">
        <v>1124</v>
      </c>
      <c r="F55" s="3" t="str">
        <f t="shared" si="0"/>
        <v>&lt;span&gt;※四爻剋傷子孫，首政重要官員對太子或備位官員起謀害之心而排擠，如秦扶蘇中趙相之謀。 &lt;/span&gt;</v>
      </c>
    </row>
    <row r="56" spans="3:6" ht="18">
      <c r="C56" s="10" t="s">
        <v>1352</v>
      </c>
      <c r="D56" s="20" t="s">
        <v>1120</v>
      </c>
      <c r="E56" s="20" t="s">
        <v>1123</v>
      </c>
      <c r="F56" s="3" t="str">
        <f t="shared" si="0"/>
        <v>&lt;span&gt;&lt;b&gt;身值動官。唐太宗禁庭蝶血。&lt;/b&gt;&lt;/span&gt;</v>
      </c>
    </row>
    <row r="57" spans="3:6" ht="36">
      <c r="C57" s="11" t="s">
        <v>1353</v>
      </c>
      <c r="D57" s="3" t="s">
        <v>1122</v>
      </c>
      <c r="E57" s="3" t="s">
        <v>1124</v>
      </c>
      <c r="F57" s="3" t="str">
        <f t="shared" si="0"/>
        <v>&lt;span&gt;※世爻、身爻入官鬼又是動爻發動，恐有官員公然議廷之上反對元首，或暴動於廷議之中，如唐太宗禁庭蝶血。 &lt;/span&gt;</v>
      </c>
    </row>
    <row r="58" spans="3:6" ht="32.4">
      <c r="C58" s="10" t="s">
        <v>1354</v>
      </c>
      <c r="D58" s="20" t="s">
        <v>1120</v>
      </c>
      <c r="E58" s="20" t="s">
        <v>1123</v>
      </c>
      <c r="F58" s="3" t="str">
        <f t="shared" si="0"/>
        <v>&lt;span&gt;&lt;b&gt;世安空第，周泰伯讓國逃荊。凶神生合世爻，玄宗信林甫之佞。&lt;/b&gt;&lt;/span&gt;</v>
      </c>
    </row>
    <row r="59" spans="3:6" ht="36">
      <c r="C59" s="11" t="s">
        <v>1355</v>
      </c>
      <c r="D59" s="3" t="s">
        <v>1122</v>
      </c>
      <c r="E59" s="3" t="s">
        <v>1124</v>
      </c>
      <c r="F59" s="3" t="str">
        <f t="shared" si="0"/>
        <v>&lt;span&gt;※世爻雖入官鬼但逢空亡，元首可接受反對逼退而安然引退，如周泰伯讓國逃荊。&lt;/span&gt;</v>
      </c>
    </row>
    <row r="60" spans="3:6" ht="18">
      <c r="C60" s="11"/>
      <c r="D60" s="3" t="s">
        <v>1122</v>
      </c>
      <c r="E60" s="3" t="s">
        <v>1124</v>
      </c>
      <c r="F60" s="3" t="str">
        <f t="shared" si="0"/>
        <v>&lt;span&gt;&lt;/span&gt;</v>
      </c>
    </row>
    <row r="61" spans="3:6" ht="36">
      <c r="C61" s="10" t="s">
        <v>1356</v>
      </c>
      <c r="D61" s="20" t="s">
        <v>1120</v>
      </c>
      <c r="E61" s="20" t="s">
        <v>1123</v>
      </c>
      <c r="F61" s="3" t="str">
        <f t="shared" si="0"/>
        <v>&lt;span&gt;&lt;b&gt;君位剋傷四位，商紂害比干之忠，離宮變入坎官帶凶煞，而徽欽亡身於漢北。&lt;/b&gt;&lt;/span&gt;</v>
      </c>
    </row>
    <row r="62" spans="3:6" ht="36">
      <c r="C62" s="11" t="s">
        <v>1357</v>
      </c>
      <c r="D62" s="3" t="s">
        <v>1122</v>
      </c>
      <c r="E62" s="3" t="s">
        <v>1124</v>
      </c>
      <c r="F62" s="3" t="str">
        <f t="shared" si="0"/>
        <v>&lt;span&gt;※五爻君位或世爻剋傷四爻，元首對首位重要官員起肅殺之心而排擠，如商紂害比干之忠。&lt;/span&gt;</v>
      </c>
    </row>
    <row r="63" spans="3:6" ht="54">
      <c r="C63" s="11" t="s">
        <v>1358</v>
      </c>
      <c r="D63" s="3" t="s">
        <v>1122</v>
      </c>
      <c r="E63" s="3" t="s">
        <v>1124</v>
      </c>
      <c r="F63" s="3" t="str">
        <f t="shared" si="0"/>
        <v>&lt;span&gt;※卦象如離宮屬火，變卦為坎宮屬水，有水剋火之凶象，國政恐被它國壓迫、侵犯，或元首恐急症或意外被刺身亡，如徽欽亡身於漢北。延伸為成卦不可被變卦所剋，如離變坎、看坎變艮等。 &lt;/span&gt;</v>
      </c>
    </row>
    <row r="64" spans="3:6" ht="18">
      <c r="C64" s="10" t="s">
        <v>1359</v>
      </c>
      <c r="D64" s="20" t="s">
        <v>1120</v>
      </c>
      <c r="E64" s="20" t="s">
        <v>1123</v>
      </c>
      <c r="F64" s="3" t="str">
        <f t="shared" si="0"/>
        <v>&lt;span&gt;&lt;b&gt;乾象化為巽象有吉曜，而孫劉鼎足於東南。&lt;/b&gt;&lt;/span&gt;</v>
      </c>
    </row>
    <row r="65" spans="3:6" ht="54">
      <c r="C65" s="11" t="s">
        <v>1360</v>
      </c>
      <c r="D65" s="3" t="s">
        <v>1122</v>
      </c>
      <c r="E65" s="3" t="s">
        <v>1124</v>
      </c>
      <c r="F65" s="3" t="str">
        <f t="shared" si="0"/>
        <v>&lt;span&gt;※卦象如乾宮屬金、變卦巽宮屬木，有金剋木象，表示我方氣運旺盛強勢可為，如孫劉鼎足於東南。延伸為成卦剋變卦，如坎變離、看艮變坎等，為侵犯它國或強勢壓迫它國之象。&lt;/span&gt;</v>
      </c>
    </row>
  </sheetData>
  <phoneticPr fontId="1"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AF531-0118-4DED-AB8F-3C98BD88D634}">
  <sheetPr codeName="工作表20"/>
  <dimension ref="B1:F78"/>
  <sheetViews>
    <sheetView workbookViewId="0">
      <selection activeCell="B1" sqref="B1:B1048576"/>
    </sheetView>
  </sheetViews>
  <sheetFormatPr defaultRowHeight="16.2"/>
  <cols>
    <col min="2" max="2" width="34.21875" customWidth="1"/>
    <col min="3" max="3" width="77.88671875" style="3" customWidth="1"/>
    <col min="4" max="4" width="17.44140625" style="3" customWidth="1"/>
    <col min="5" max="5" width="12.5546875" style="3" customWidth="1"/>
    <col min="6" max="6" width="72" style="3" customWidth="1"/>
  </cols>
  <sheetData>
    <row r="1" spans="2:6" ht="18">
      <c r="B1" t="s">
        <v>1299</v>
      </c>
      <c r="C1" s="9" t="s">
        <v>1297</v>
      </c>
      <c r="D1" s="20" t="s">
        <v>1120</v>
      </c>
      <c r="E1" s="20" t="s">
        <v>1123</v>
      </c>
      <c r="F1" s="3" t="str">
        <f>D1&amp;C1&amp;E1</f>
        <v>&lt;span&gt;&lt;b&gt;【二論、年時 】&lt;/b&gt;&lt;/span&gt;</v>
      </c>
    </row>
    <row r="2" spans="2:6" ht="18">
      <c r="B2" t="s">
        <v>1265</v>
      </c>
      <c r="C2" s="9" t="s">
        <v>1125</v>
      </c>
      <c r="D2" s="3" t="s">
        <v>1122</v>
      </c>
      <c r="E2" s="3" t="s">
        <v>1124</v>
      </c>
      <c r="F2" s="3" t="str">
        <f>D2&amp;C2&amp;E2</f>
        <v>&lt;span&gt;『導讀註解說明』&lt;/span&gt;</v>
      </c>
    </row>
    <row r="3" spans="2:6" ht="54">
      <c r="B3" t="s">
        <v>1298</v>
      </c>
      <c r="C3" s="11" t="s">
        <v>1126</v>
      </c>
      <c r="D3" s="3" t="s">
        <v>1122</v>
      </c>
      <c r="E3" s="3" t="s">
        <v>1124</v>
      </c>
      <c r="F3" s="3" t="str">
        <f t="shared" ref="F3:F66" si="0">D3&amp;C3&amp;E3</f>
        <v>&lt;span&gt;卜問「年時」就是所謂一年中的「年運」運勢好壞！通常四明會建議我的學生在一年年底或是年初的時候，可來卜求未來一年中時運的好壞，只是在卜求時要先分別問清楚是要卜問「國家大運」？&lt;/span&gt;</v>
      </c>
    </row>
    <row r="4" spans="2:6" ht="32.4">
      <c r="B4" t="s">
        <v>1267</v>
      </c>
      <c r="C4" s="11" t="s">
        <v>1127</v>
      </c>
      <c r="D4" s="3" t="s">
        <v>1122</v>
      </c>
      <c r="E4" s="3" t="s">
        <v>1124</v>
      </c>
      <c r="F4" s="3" t="str">
        <f t="shared" si="0"/>
        <v>&lt;span&gt;還是只有個人的機運？這對於六親用神的取用是非常重要的。&lt;/span&gt;</v>
      </c>
    </row>
    <row r="5" spans="2:6" ht="32.4">
      <c r="B5" t="s">
        <v>1411</v>
      </c>
      <c r="C5" s="9" t="s">
        <v>1128</v>
      </c>
      <c r="D5" s="20" t="s">
        <v>1120</v>
      </c>
      <c r="E5" s="20" t="s">
        <v>1123</v>
      </c>
      <c r="F5" s="3" t="str">
        <f t="shared" si="0"/>
        <v>&lt;span&gt;&lt;b&gt;＊＊ 卜求年時，要先瞭解「六親」的用神分類定義來論起 ＊＊&lt;/b&gt;&lt;/span&gt;</v>
      </c>
    </row>
    <row r="6" spans="2:6" ht="54">
      <c r="B6" t="s">
        <v>1412</v>
      </c>
      <c r="C6" s="11" t="s">
        <v>1186</v>
      </c>
      <c r="D6" s="3" t="s">
        <v>1122</v>
      </c>
      <c r="E6" s="3" t="s">
        <v>1124</v>
      </c>
      <c r="F6" s="3" t="str">
        <f t="shared" si="0"/>
        <v>&lt;span&gt;以年時來論卦爻中的六親、六爻用神，是用「爻位用神定義」來批論，從初爻到上爻每一爻幾乎都有它的代表意義，針對國家和個人有二種不同的「爻位用神定義」： &lt;/span&gt;</v>
      </c>
    </row>
    <row r="7" spans="2:6" ht="18">
      <c r="B7" t="s">
        <v>1413</v>
      </c>
      <c r="C7" s="9" t="s">
        <v>1129</v>
      </c>
      <c r="D7" s="20" t="s">
        <v>1120</v>
      </c>
      <c r="E7" s="20" t="s">
        <v>1123</v>
      </c>
      <c r="F7" s="3" t="str">
        <f t="shared" si="0"/>
        <v>&lt;span&gt;&lt;b&gt;『國運爻位定義』&lt;/b&gt;&lt;/span&gt;</v>
      </c>
    </row>
    <row r="8" spans="2:6" ht="18">
      <c r="B8" t="s">
        <v>1415</v>
      </c>
      <c r="C8" s="11" t="s">
        <v>1130</v>
      </c>
      <c r="D8" s="3" t="s">
        <v>1122</v>
      </c>
      <c r="E8" s="3" t="s">
        <v>1124</v>
      </c>
      <c r="F8" s="3" t="str">
        <f t="shared" si="0"/>
        <v>&lt;span&gt;世爻表為「地、為人民」。&lt;/span&gt;</v>
      </c>
    </row>
    <row r="9" spans="2:6" ht="18">
      <c r="B9" t="s">
        <v>1272</v>
      </c>
      <c r="C9" s="11" t="s">
        <v>1131</v>
      </c>
      <c r="D9" s="3" t="s">
        <v>1122</v>
      </c>
      <c r="E9" s="3" t="s">
        <v>1124</v>
      </c>
      <c r="F9" s="3" t="str">
        <f t="shared" si="0"/>
        <v>&lt;span&gt;應爻表為「天、為天道」。&lt;/span&gt;</v>
      </c>
    </row>
    <row r="10" spans="2:6" ht="18">
      <c r="B10" t="s">
        <v>1273</v>
      </c>
      <c r="C10" s="11" t="s">
        <v>1132</v>
      </c>
      <c r="D10" s="3" t="s">
        <v>1122</v>
      </c>
      <c r="E10" s="3" t="s">
        <v>1124</v>
      </c>
      <c r="F10" s="3" t="str">
        <f t="shared" si="0"/>
        <v>&lt;span&gt;初爻代表「天下萬物、自然景象」。&lt;/span&gt;</v>
      </c>
    </row>
    <row r="11" spans="2:6" ht="18">
      <c r="B11" t="s">
        <v>1274</v>
      </c>
      <c r="C11" s="11" t="s">
        <v>1133</v>
      </c>
      <c r="D11" s="3" t="s">
        <v>1122</v>
      </c>
      <c r="E11" s="3" t="s">
        <v>1124</v>
      </c>
      <c r="F11" s="3" t="str">
        <f t="shared" si="0"/>
        <v>&lt;span&gt;二爻代表「一般人民百姓的生活起居」。&lt;/span&gt;</v>
      </c>
    </row>
    <row r="12" spans="2:6" ht="18">
      <c r="B12" t="s">
        <v>1275</v>
      </c>
      <c r="C12" s="11" t="s">
        <v>1134</v>
      </c>
      <c r="D12" s="3" t="s">
        <v>1122</v>
      </c>
      <c r="E12" s="3" t="s">
        <v>1124</v>
      </c>
      <c r="F12" s="3" t="str">
        <f t="shared" si="0"/>
        <v>&lt;span&gt;三爻代表「官司訴訟和糾紛爭執」。&lt;/span&gt;</v>
      </c>
    </row>
    <row r="13" spans="2:6" ht="18">
      <c r="B13" t="s">
        <v>1276</v>
      </c>
      <c r="C13" s="11" t="s">
        <v>1135</v>
      </c>
      <c r="D13" s="3" t="s">
        <v>1122</v>
      </c>
      <c r="E13" s="3" t="s">
        <v>1124</v>
      </c>
      <c r="F13" s="3" t="str">
        <f t="shared" si="0"/>
        <v>&lt;span&gt;四爻代表「官位升遷、事業營運發展」。&lt;/span&gt;</v>
      </c>
    </row>
    <row r="14" spans="2:6" ht="18">
      <c r="B14" t="s">
        <v>1277</v>
      </c>
      <c r="C14" s="11" t="s">
        <v>1136</v>
      </c>
      <c r="D14" s="3" t="s">
        <v>1122</v>
      </c>
      <c r="E14" s="3" t="s">
        <v>1124</v>
      </c>
      <c r="F14" s="3" t="str">
        <f t="shared" si="0"/>
        <v>&lt;span&gt;五爻代表「國家大運、大事和決策」。&lt;/span&gt;</v>
      </c>
    </row>
    <row r="15" spans="2:6" ht="18">
      <c r="B15" t="s">
        <v>1278</v>
      </c>
      <c r="C15" s="11" t="s">
        <v>1187</v>
      </c>
      <c r="D15" s="3" t="s">
        <v>1122</v>
      </c>
      <c r="E15" s="3" t="s">
        <v>1124</v>
      </c>
      <c r="F15" s="3" t="str">
        <f t="shared" si="0"/>
        <v>&lt;span&gt;六爻代表「天理神佛、自然界天災禍變」。 &lt;/span&gt;</v>
      </c>
    </row>
    <row r="16" spans="2:6" ht="18">
      <c r="B16" t="s">
        <v>1279</v>
      </c>
      <c r="C16" s="9" t="s">
        <v>1137</v>
      </c>
      <c r="D16" s="20" t="s">
        <v>1120</v>
      </c>
      <c r="E16" s="20" t="s">
        <v>1123</v>
      </c>
      <c r="F16" s="3" t="str">
        <f t="shared" si="0"/>
        <v>&lt;span&gt;&lt;b&gt;『個人爻位定義』&lt;/b&gt;&lt;/span&gt;</v>
      </c>
    </row>
    <row r="17" spans="2:6" ht="18">
      <c r="B17" t="s">
        <v>1280</v>
      </c>
      <c r="C17" s="11" t="s">
        <v>1138</v>
      </c>
      <c r="D17" s="3" t="s">
        <v>1122</v>
      </c>
      <c r="E17" s="3" t="s">
        <v>1124</v>
      </c>
      <c r="F17" s="3" t="str">
        <f t="shared" si="0"/>
        <v>&lt;span&gt;世爻表為「卜問人目前的氣運、在意點、心態、想法」。&lt;/span&gt;</v>
      </c>
    </row>
    <row r="18" spans="2:6" ht="18">
      <c r="B18" t="s">
        <v>1281</v>
      </c>
      <c r="C18" s="11" t="s">
        <v>1139</v>
      </c>
      <c r="D18" s="3" t="s">
        <v>1122</v>
      </c>
      <c r="E18" s="3" t="s">
        <v>1124</v>
      </c>
      <c r="F18" s="3" t="str">
        <f t="shared" si="0"/>
        <v>&lt;span&gt;應爻表為「所卜問年運會發生的方向、影響點」。&lt;/span&gt;</v>
      </c>
    </row>
    <row r="19" spans="2:6" ht="18">
      <c r="B19" t="s">
        <v>1282</v>
      </c>
      <c r="C19" s="11" t="s">
        <v>1140</v>
      </c>
      <c r="D19" s="3" t="s">
        <v>1122</v>
      </c>
      <c r="E19" s="3" t="s">
        <v>1124</v>
      </c>
      <c r="F19" s="3" t="str">
        <f t="shared" si="0"/>
        <v>&lt;span&gt;初爻代表「屬個人變化、內在心思、性情、觀念」。&lt;/span&gt;</v>
      </c>
    </row>
    <row r="20" spans="2:6" ht="18">
      <c r="B20" t="s">
        <v>1283</v>
      </c>
      <c r="C20" s="11" t="s">
        <v>1141</v>
      </c>
      <c r="D20" s="3" t="s">
        <v>1122</v>
      </c>
      <c r="E20" s="3" t="s">
        <v>1124</v>
      </c>
      <c r="F20" s="3" t="str">
        <f t="shared" si="0"/>
        <v>&lt;span&gt;二爻代表「屬家庭、家人、親友的變化影響」。&lt;/span&gt;</v>
      </c>
    </row>
    <row r="21" spans="2:6" ht="36">
      <c r="B21" t="s">
        <v>1284</v>
      </c>
      <c r="C21" s="11" t="s">
        <v>1142</v>
      </c>
      <c r="D21" s="3" t="s">
        <v>1122</v>
      </c>
      <c r="E21" s="3" t="s">
        <v>1124</v>
      </c>
      <c r="F21" s="3" t="str">
        <f t="shared" si="0"/>
        <v>&lt;span&gt;三爻代表「屬工作上公司、事業、升遷、改行等或同事、主管間的互動變化」。&lt;/span&gt;</v>
      </c>
    </row>
    <row r="22" spans="2:6" ht="18">
      <c r="B22" t="s">
        <v>1285</v>
      </c>
      <c r="C22" s="11" t="s">
        <v>1143</v>
      </c>
      <c r="D22" s="3" t="s">
        <v>1122</v>
      </c>
      <c r="E22" s="3" t="s">
        <v>1124</v>
      </c>
      <c r="F22" s="3" t="str">
        <f t="shared" si="0"/>
        <v>&lt;span&gt;四爻代表「屬機關、團體、政府、官訟等的互動變化」。&lt;/span&gt;</v>
      </c>
    </row>
    <row r="23" spans="2:6" ht="32.4">
      <c r="B23" t="s">
        <v>1286</v>
      </c>
      <c r="C23" s="11" t="s">
        <v>1144</v>
      </c>
      <c r="D23" s="3" t="s">
        <v>1122</v>
      </c>
      <c r="E23" s="3" t="s">
        <v>1124</v>
      </c>
      <c r="F23" s="3" t="str">
        <f t="shared" si="0"/>
        <v>&lt;span&gt;五爻代表「屬國家大事、元首大運、政府決策所產生的影響變化」。&lt;/span&gt;</v>
      </c>
    </row>
    <row r="24" spans="2:6" ht="36">
      <c r="B24" t="s">
        <v>1287</v>
      </c>
      <c r="C24" s="11" t="s">
        <v>1188</v>
      </c>
      <c r="D24" s="3" t="s">
        <v>1122</v>
      </c>
      <c r="E24" s="3" t="s">
        <v>1124</v>
      </c>
      <c r="F24" s="3" t="str">
        <f t="shared" si="0"/>
        <v>&lt;span&gt;六爻代表「屬天理天命、神佛修行或是世界國際情勢，所產生的影響變化」。 &lt;/span&gt;</v>
      </c>
    </row>
    <row r="25" spans="2:6" ht="18">
      <c r="B25" t="s">
        <v>1288</v>
      </c>
      <c r="C25" s="9" t="s">
        <v>1145</v>
      </c>
      <c r="D25" s="20" t="s">
        <v>1120</v>
      </c>
      <c r="E25" s="20" t="s">
        <v>1123</v>
      </c>
      <c r="F25" s="3" t="str">
        <f t="shared" si="0"/>
        <v>&lt;span&gt;&lt;b&gt;『白話批解如下』&lt;/b&gt;&lt;/span&gt;</v>
      </c>
    </row>
    <row r="26" spans="2:6" ht="36">
      <c r="B26" t="s">
        <v>1289</v>
      </c>
      <c r="C26" s="10" t="s">
        <v>1146</v>
      </c>
      <c r="D26" s="20" t="s">
        <v>1120</v>
      </c>
      <c r="E26" s="20" t="s">
        <v>1123</v>
      </c>
      <c r="F26" s="3" t="str">
        <f t="shared" si="0"/>
        <v>&lt;span&gt;&lt;b&gt;陰晴寒暑天道之常，水旱兵災年時之變，欲決禍福於一年，須審吉凶於八卦。&lt;/b&gt;&lt;/span&gt;</v>
      </c>
    </row>
    <row r="27" spans="2:6" ht="90">
      <c r="B27" t="s">
        <v>1290</v>
      </c>
      <c r="C27" s="11" t="s">
        <v>1147</v>
      </c>
      <c r="D27" s="3" t="s">
        <v>1122</v>
      </c>
      <c r="E27" s="3" t="s">
        <v>1124</v>
      </c>
      <c r="F27" s="3" t="str">
        <f t="shared" si="0"/>
        <v>&lt;span&gt;※所以若以六爻六親的用神來取用，例如卜求自己個人的「年運」好壞，當然就要以初爻和二爻為主。若是要卜問國家大事，此時就要以五爻為主。因此所要卜問的事項「爻位」如果是逢到「子孫（福神）、或是妻財」，而且被日辰陳、月建、動爻所生旺相，當然就是吉象好運了！&lt;/span&gt;</v>
      </c>
    </row>
    <row r="28" spans="2:6" ht="36">
      <c r="B28" t="s">
        <v>1291</v>
      </c>
      <c r="C28" s="11" t="s">
        <v>1148</v>
      </c>
      <c r="D28" s="3" t="s">
        <v>1122</v>
      </c>
      <c r="E28" s="3" t="s">
        <v>1124</v>
      </c>
      <c r="F28" s="3" t="str">
        <f t="shared" si="0"/>
        <v>&lt;span&gt;※反之初爻、二爻若是逢到「官鬼、兄弟」而且旺相，就要小心今年可能會有官司、紛爭，或是破財的事情發生。&lt;/span&gt;</v>
      </c>
    </row>
    <row r="29" spans="2:6" ht="72">
      <c r="B29" t="s">
        <v>1292</v>
      </c>
      <c r="C29" s="11" t="s">
        <v>1189</v>
      </c>
      <c r="D29" s="3" t="s">
        <v>1122</v>
      </c>
      <c r="E29" s="3" t="s">
        <v>1124</v>
      </c>
      <c r="F29" s="3" t="str">
        <f t="shared" si="0"/>
        <v>&lt;span&gt;※在卜問年運時，「動爻」也是一個很重要的判斷重點，看是哪幾爻有「動」，可能就是會發生屬於那幾爻所代表的範圍事件來，當然還是要再看是逢到什麼六親，若逢到「子、妻」為吉，而逢到「官、兄」就為凶。 &lt;/span&gt;</v>
      </c>
    </row>
    <row r="30" spans="2:6" ht="36">
      <c r="B30" t="s">
        <v>1293</v>
      </c>
      <c r="C30" s="11" t="s">
        <v>1149</v>
      </c>
      <c r="D30" s="3" t="s">
        <v>1122</v>
      </c>
      <c r="E30" s="3" t="s">
        <v>1124</v>
      </c>
      <c r="F30" s="3" t="str">
        <f t="shared" si="0"/>
        <v>&lt;span&gt;初觀萬物莫居死絕之鄉，次察群黎喜在旺生之地，三言府縣官僚，兄動則徵科必迫&lt;/span&gt;</v>
      </c>
    </row>
    <row r="31" spans="2:6" ht="54">
      <c r="B31" t="s">
        <v>1294</v>
      </c>
      <c r="C31" s="11" t="s">
        <v>1150</v>
      </c>
      <c r="D31" s="3" t="s">
        <v>1122</v>
      </c>
      <c r="E31" s="3" t="s">
        <v>1124</v>
      </c>
      <c r="F31" s="3" t="str">
        <f t="shared" si="0"/>
        <v>&lt;span&gt;※由初爻表示「自然萬物、生活環境」，是不能落在被動爻、日月所剋的衰弱爻象上，尤其十二長生更不能落在死絕上面，那整個人民百姓都會面臨災禍連連的厄運上。&lt;/span&gt;</v>
      </c>
    </row>
    <row r="32" spans="2:6" ht="36">
      <c r="B32" t="s">
        <v>1295</v>
      </c>
      <c r="C32" s="11" t="s">
        <v>1151</v>
      </c>
      <c r="D32" s="3" t="s">
        <v>1122</v>
      </c>
      <c r="E32" s="3" t="s">
        <v>1124</v>
      </c>
      <c r="F32" s="3" t="str">
        <f t="shared" si="0"/>
        <v>&lt;span&gt;※同理可來判斷二爻代表黎民百姓的一般生活，也是喜歡出現旺相之地。&lt;/span&gt;</v>
      </c>
    </row>
    <row r="33" spans="2:6" ht="54">
      <c r="B33" t="s">
        <v>1296</v>
      </c>
      <c r="C33" s="11" t="s">
        <v>1190</v>
      </c>
      <c r="D33" s="3" t="s">
        <v>1122</v>
      </c>
      <c r="E33" s="3" t="s">
        <v>1124</v>
      </c>
      <c r="F33" s="3" t="str">
        <f t="shared" si="0"/>
        <v>&lt;span&gt;三爻代表官府政策或是和政府機關的互動、訴訟，其中兄弟為破財、勞役，不宜出現此爻象來，表示官府會來科徵賦稅，增加人民負擔，或是強徵民伕勞役，對人民財產不當的徵收。 &lt;/span&gt;</v>
      </c>
    </row>
    <row r="34" spans="2:6" ht="32.4">
      <c r="C34" s="10" t="s">
        <v>1152</v>
      </c>
      <c r="D34" s="20" t="s">
        <v>1120</v>
      </c>
      <c r="E34" s="20" t="s">
        <v>1123</v>
      </c>
      <c r="F34" s="3" t="str">
        <f t="shared" si="0"/>
        <v>&lt;span&gt;&lt;b&gt;四輪九卿宰相，沖身則巡警無私，五為君上之爻，六為皇天之位。&lt;/b&gt;&lt;/span&gt;</v>
      </c>
    </row>
    <row r="35" spans="2:6" ht="54">
      <c r="C35" s="11" t="s">
        <v>1153</v>
      </c>
      <c r="D35" s="3" t="s">
        <v>1122</v>
      </c>
      <c r="E35" s="3" t="s">
        <v>1124</v>
      </c>
      <c r="F35" s="3" t="str">
        <f t="shared" si="0"/>
        <v>&lt;span&gt;※四爻代表政府官員、執法人員，若是有來沖剋世爻、身爻，表示官員對自己毫不徇私、不講情裡、依法論法，若是自身有違法犯紀的行為，找人關說難以見效。&lt;/span&gt;</v>
      </c>
    </row>
    <row r="36" spans="2:6" ht="54">
      <c r="C36" s="11" t="s">
        <v>1154</v>
      </c>
      <c r="D36" s="3" t="s">
        <v>1122</v>
      </c>
      <c r="E36" s="3" t="s">
        <v>1124</v>
      </c>
      <c r="F36" s="3" t="str">
        <f t="shared" si="0"/>
        <v>&lt;span&gt;※五爻代表國家元首的執政表現，旺相則積極奮發，衰相則怠惰愚昧。被動爻日月所剋，恐有小人蒙蔽、是非不分，甚至健康有傷的問題發生。&lt;/span&gt;</v>
      </c>
    </row>
    <row r="37" spans="2:6" ht="36">
      <c r="C37" s="11" t="s">
        <v>1191</v>
      </c>
      <c r="D37" s="3" t="s">
        <v>1122</v>
      </c>
      <c r="E37" s="3" t="s">
        <v>1124</v>
      </c>
      <c r="F37" s="3" t="str">
        <f t="shared" si="0"/>
        <v>&lt;span&gt;※上爻代表天道、神明祭祀，或是大環境變動，如地震、颱風、乾旱等天災之象。 &lt;/span&gt;</v>
      </c>
    </row>
    <row r="38" spans="2:6" ht="32.4">
      <c r="C38" s="10" t="s">
        <v>1155</v>
      </c>
      <c r="D38" s="20" t="s">
        <v>1120</v>
      </c>
      <c r="E38" s="20" t="s">
        <v>1123</v>
      </c>
      <c r="F38" s="3" t="str">
        <f t="shared" si="0"/>
        <v>&lt;span&gt;&lt;b&gt;應亦為天剋世則天心不順，世還為地逢空人物多災。&lt;/b&gt;&lt;/span&gt;</v>
      </c>
    </row>
    <row r="39" spans="2:6" ht="36">
      <c r="C39" s="11" t="s">
        <v>1156</v>
      </c>
      <c r="D39" s="3" t="s">
        <v>1122</v>
      </c>
      <c r="E39" s="3" t="s">
        <v>1124</v>
      </c>
      <c r="F39" s="3" t="str">
        <f t="shared" si="0"/>
        <v>&lt;span&gt;※應爻表天、世爻表地、人民。應來剋世，必是天降災禍於民，大環境災禍不斷。&lt;/span&gt;</v>
      </c>
    </row>
    <row r="40" spans="2:6" ht="36">
      <c r="C40" s="11" t="s">
        <v>1157</v>
      </c>
      <c r="D40" s="3" t="s">
        <v>1122</v>
      </c>
      <c r="E40" s="3" t="s">
        <v>1124</v>
      </c>
      <c r="F40" s="3" t="str">
        <f t="shared" si="0"/>
        <v>&lt;span&gt;※世爻若逢「空亡」，則人心浮動不安、沒有方向目標，人跟人之間的相處失禮失德、衝突四起。&lt;/span&gt;</v>
      </c>
    </row>
    <row r="41" spans="2:6" ht="32.4">
      <c r="C41" s="11" t="s">
        <v>1158</v>
      </c>
      <c r="D41" s="3" t="s">
        <v>1122</v>
      </c>
      <c r="E41" s="3" t="s">
        <v>1124</v>
      </c>
      <c r="F41" s="3" t="str">
        <f t="shared" si="0"/>
        <v>&lt;span&gt;太歲逢凶乘旺，有溫州之大颶，流年直鬼帶刑，成漢寢之轟雷。&lt;/span&gt;</v>
      </c>
    </row>
    <row r="42" spans="2:6" ht="18">
      <c r="C42" s="11" t="s">
        <v>1159</v>
      </c>
      <c r="D42" s="3" t="s">
        <v>1122</v>
      </c>
      <c r="E42" s="3" t="s">
        <v>1124</v>
      </c>
      <c r="F42" s="3" t="str">
        <f t="shared" si="0"/>
        <v>&lt;span&gt;發動妻財旱若成湯之日，交重父母潦如堯帝之時。&lt;/span&gt;</v>
      </c>
    </row>
    <row r="43" spans="2:6" ht="36">
      <c r="C43" s="11" t="s">
        <v>1192</v>
      </c>
      <c r="D43" s="3" t="s">
        <v>1122</v>
      </c>
      <c r="E43" s="3" t="s">
        <v>1124</v>
      </c>
      <c r="F43" s="3" t="str">
        <f t="shared" si="0"/>
        <v>&lt;span&gt;洋水鬼玄冥作禍於江淮，尤伯屬金四海干戈如鼎沸，更嫌值土，千門疫厲若符同。 &lt;/span&gt;</v>
      </c>
    </row>
    <row r="44" spans="2:6" ht="36">
      <c r="C44" s="11" t="s">
        <v>1160</v>
      </c>
      <c r="D44" s="3" t="s">
        <v>1122</v>
      </c>
      <c r="E44" s="3" t="s">
        <v>1124</v>
      </c>
      <c r="F44" s="3" t="str">
        <f t="shared" si="0"/>
        <v>&lt;span&gt;※當年「歲運年干」如逢凶星如官鬼、兄弟，又是旺相被生，則該年會有暴雷颶風的發生，&lt;/span&gt;</v>
      </c>
    </row>
    <row r="45" spans="2:6" ht="36">
      <c r="C45" s="11" t="s">
        <v>1161</v>
      </c>
      <c r="D45" s="3" t="s">
        <v>1122</v>
      </c>
      <c r="E45" s="3" t="s">
        <v>1124</v>
      </c>
      <c r="F45" s="3" t="str">
        <f t="shared" si="0"/>
        <v>&lt;span&gt;年干如為妻財爻又逢動爻，會有乾旱之象。如為父母爻又交重為動爻，會有水災之象。&lt;/span&gt;</v>
      </c>
    </row>
    <row r="46" spans="2:6" ht="54">
      <c r="C46" s="11" t="s">
        <v>1162</v>
      </c>
      <c r="D46" s="3" t="s">
        <v>1122</v>
      </c>
      <c r="E46" s="3" t="s">
        <v>1124</v>
      </c>
      <c r="F46" s="3" t="str">
        <f t="shared" si="0"/>
        <v>&lt;span&gt;※官鬼爻本為凶星，若是屬巳午火旺相，看是落在哪一爻象上，該地方恐有回祿大火災發生。若是屬亥子水旺相，江河水災、意外、船難不安多災難。&lt;/span&gt;</v>
      </c>
    </row>
    <row r="47" spans="2:6" ht="32.4">
      <c r="C47" s="11" t="s">
        <v>1163</v>
      </c>
      <c r="D47" s="3" t="s">
        <v>1122</v>
      </c>
      <c r="E47" s="3" t="s">
        <v>1124</v>
      </c>
      <c r="F47" s="3" t="str">
        <f t="shared" si="0"/>
        <v>&lt;span&gt;若是屬申酉金旺相，則是干戈四起、兵戎刀厄、暴亂衝突不斷。&lt;/span&gt;</v>
      </c>
    </row>
    <row r="48" spans="2:6" ht="36">
      <c r="C48" s="11" t="s">
        <v>1193</v>
      </c>
      <c r="D48" s="3" t="s">
        <v>1122</v>
      </c>
      <c r="E48" s="3" t="s">
        <v>1124</v>
      </c>
      <c r="F48" s="3" t="str">
        <f t="shared" si="0"/>
        <v>&lt;span&gt;若是屬丑未土旺相，則將會流行病、瘴厲、怪病四處傳染最為嚴重。 &lt;/span&gt;</v>
      </c>
    </row>
    <row r="49" spans="3:6" ht="18">
      <c r="C49" s="11" t="s">
        <v>1164</v>
      </c>
      <c r="D49" s="3" t="s">
        <v>1122</v>
      </c>
      <c r="E49" s="3" t="s">
        <v>1124</v>
      </c>
      <c r="F49" s="3" t="str">
        <f t="shared" si="0"/>
        <v>&lt;span&gt;逢朱雀而化福爻財動，則旱煌相繼&lt;/span&gt;</v>
      </c>
    </row>
    <row r="50" spans="3:6" ht="54">
      <c r="C50" s="11" t="s">
        <v>1194</v>
      </c>
      <c r="D50" s="3" t="s">
        <v>1122</v>
      </c>
      <c r="E50" s="3" t="s">
        <v>1124</v>
      </c>
      <c r="F50" s="3" t="str">
        <f t="shared" si="0"/>
        <v>&lt;span&gt;※官鬼爻逢朱雀化為子孫福爻，本為子孫剋官鬼回頭剋吉相，但是如逢妻財動爻來貪生、忘剋官鬼，妻財主旱災、朱雀主蝗災、蟲害，反是更會加嚴重 。 &lt;/span&gt;</v>
      </c>
    </row>
    <row r="51" spans="3:6" ht="36">
      <c r="C51" s="11" t="s">
        <v>1165</v>
      </c>
      <c r="D51" s="3" t="s">
        <v>1122</v>
      </c>
      <c r="E51" s="3" t="s">
        <v>1124</v>
      </c>
      <c r="F51" s="3" t="str">
        <f t="shared" si="0"/>
        <v>&lt;span&gt;遇勾陳而加世位兄興，則飢撻相仍，莽興盜起由玄武之當官。災疹異多因騰蛇之御世。&lt;/span&gt;</v>
      </c>
    </row>
    <row r="52" spans="3:6" ht="36">
      <c r="C52" s="11" t="s">
        <v>1166</v>
      </c>
      <c r="D52" s="3" t="s">
        <v>1122</v>
      </c>
      <c r="E52" s="3" t="s">
        <v>1124</v>
      </c>
      <c r="F52" s="3" t="str">
        <f t="shared" si="0"/>
        <v>&lt;span&gt;※官鬼爻逢勾陳主田土庄稼，如又加世爻為兄弟主口舌是非為動爻旺相，則是飢荒撻伐四處動亂。&lt;/span&gt;</v>
      </c>
    </row>
    <row r="53" spans="3:6" ht="36">
      <c r="C53" s="11" t="s">
        <v>1167</v>
      </c>
      <c r="D53" s="3" t="s">
        <v>1122</v>
      </c>
      <c r="E53" s="3" t="s">
        <v>1124</v>
      </c>
      <c r="F53" s="3" t="str">
        <f t="shared" si="0"/>
        <v>&lt;span&gt;※官鬼爻逢玄武主盜賊，又是動爻旺相，則官賊結夥營私、侵擾百姓、黑道猖狂當家，甚至逼民為盜、起義造反。&lt;/span&gt;</v>
      </c>
    </row>
    <row r="54" spans="3:6" ht="36">
      <c r="C54" s="11" t="s">
        <v>1195</v>
      </c>
      <c r="D54" s="3" t="s">
        <v>1122</v>
      </c>
      <c r="E54" s="3" t="s">
        <v>1124</v>
      </c>
      <c r="F54" s="3" t="str">
        <f t="shared" si="0"/>
        <v>&lt;span&gt;※官鬼爻逢螣蛇主陰私擾，逢世爻旺相則亡靈不安、冤親現前、妖祟沖煞、精神紛亂、疾疫怪病纏身。 &lt;/span&gt;</v>
      </c>
    </row>
    <row r="55" spans="3:6" ht="54">
      <c r="C55" s="11" t="s">
        <v>1168</v>
      </c>
      <c r="D55" s="3" t="s">
        <v>1122</v>
      </c>
      <c r="E55" s="3" t="s">
        <v>1124</v>
      </c>
      <c r="F55" s="3" t="str">
        <f t="shared" si="0"/>
        <v>&lt;span&gt;在乾宮，天鼓兩鳴於元末，如當震卦雷霆獨異於國初。艮主山崩臨應，則宋都有五石之隕。坤為地震帶刑，則懷仁有二所之崩。坎化父爻，雨血雨毛兼雨土。&lt;/span&gt;</v>
      </c>
    </row>
    <row r="56" spans="3:6" ht="36">
      <c r="C56" s="11" t="s">
        <v>1196</v>
      </c>
      <c r="D56" s="3" t="s">
        <v>1122</v>
      </c>
      <c r="E56" s="3" t="s">
        <v>1124</v>
      </c>
      <c r="F56" s="3" t="str">
        <f t="shared" si="0"/>
        <v>&lt;span&gt;巽連兄弟，風紅風黑及風施。日生黑子，宋恭驚離象之反常。沼起白龍唐玄遭兌金之變異。發動空亡，乃驗天書之詐。 &lt;/span&gt;</v>
      </c>
    </row>
    <row r="57" spans="3:6" ht="32.4">
      <c r="C57" s="11" t="s">
        <v>1169</v>
      </c>
      <c r="D57" s="3" t="s">
        <v>1122</v>
      </c>
      <c r="E57" s="3" t="s">
        <v>1124</v>
      </c>
      <c r="F57" s="3" t="str">
        <f t="shared" si="0"/>
        <v>&lt;span&gt;※動爻在乾宮，主天道發動擂鼓鳴動、國朝將變，政府會輪替變化。&lt;/span&gt;</v>
      </c>
    </row>
    <row r="58" spans="3:6" ht="18">
      <c r="C58" s="11" t="s">
        <v>1170</v>
      </c>
      <c r="D58" s="3" t="s">
        <v>1122</v>
      </c>
      <c r="E58" s="3" t="s">
        <v>1124</v>
      </c>
      <c r="F58" s="3" t="str">
        <f t="shared" si="0"/>
        <v>&lt;span&gt;※動爻在震宮，主獨發異議、有所作為、不忘初衷。&lt;/span&gt;</v>
      </c>
    </row>
    <row r="59" spans="3:6" ht="36">
      <c r="C59" s="11" t="s">
        <v>1171</v>
      </c>
      <c r="D59" s="3" t="s">
        <v>1122</v>
      </c>
      <c r="E59" s="3" t="s">
        <v>1124</v>
      </c>
      <c r="F59" s="3" t="str">
        <f t="shared" si="0"/>
        <v>&lt;span&gt;※動爻在艮宮，主山崩塌陷，看落在哪一爻象上，則該地易有山難、土石流發生，若臨應爻則是會發生在首都之地。&lt;/span&gt;</v>
      </c>
    </row>
    <row r="60" spans="3:6" ht="18">
      <c r="C60" s="11" t="s">
        <v>1172</v>
      </c>
      <c r="D60" s="3" t="s">
        <v>1122</v>
      </c>
      <c r="E60" s="3" t="s">
        <v>1124</v>
      </c>
      <c r="F60" s="3" t="str">
        <f t="shared" si="0"/>
        <v>&lt;span&gt;※動爻在坤宮，主居家變動、或加父母病喪。&lt;/span&gt;</v>
      </c>
    </row>
    <row r="61" spans="3:6" ht="36">
      <c r="C61" s="11" t="s">
        <v>1173</v>
      </c>
      <c r="D61" s="3" t="s">
        <v>1122</v>
      </c>
      <c r="E61" s="3" t="s">
        <v>1124</v>
      </c>
      <c r="F61" s="3" t="str">
        <f t="shared" si="0"/>
        <v>&lt;span&gt;※動爻在坎宮，主天象不明、雨象混亂，若加父母爻恐有暴雨土石流之災。&lt;/span&gt;</v>
      </c>
    </row>
    <row r="62" spans="3:6" ht="36">
      <c r="C62" s="11" t="s">
        <v>1174</v>
      </c>
      <c r="D62" s="3" t="s">
        <v>1122</v>
      </c>
      <c r="E62" s="3" t="s">
        <v>1124</v>
      </c>
      <c r="F62" s="3" t="str">
        <f t="shared" si="0"/>
        <v>&lt;span&gt;※動爻在巽宮，主氣候不明、風象不順，若加兄弟爻則狂風、龍捲風亂起。&lt;/span&gt;</v>
      </c>
    </row>
    <row r="63" spans="3:6" ht="36">
      <c r="C63" s="11" t="s">
        <v>1175</v>
      </c>
      <c r="D63" s="3" t="s">
        <v>1122</v>
      </c>
      <c r="E63" s="3" t="s">
        <v>1124</v>
      </c>
      <c r="F63" s="3" t="str">
        <f t="shared" si="0"/>
        <v>&lt;span&gt;※動爻在離宮，主日生黑子、天狗食日，天象異常驚恐朝上、人心思變。&lt;/span&gt;</v>
      </c>
    </row>
    <row r="64" spans="3:6" ht="32.4">
      <c r="C64" s="11" t="s">
        <v>1176</v>
      </c>
      <c r="D64" s="3" t="s">
        <v>1122</v>
      </c>
      <c r="E64" s="3" t="s">
        <v>1124</v>
      </c>
      <c r="F64" s="3" t="str">
        <f t="shared" si="0"/>
        <v>&lt;span&gt;※動爻在兌宮，主金戈動亂、將領異心，反對聲浪起於自家之內。&lt;/span&gt;</v>
      </c>
    </row>
    <row r="65" spans="3:6" ht="36">
      <c r="C65" s="11" t="s">
        <v>1197</v>
      </c>
      <c r="D65" s="3" t="s">
        <v>1122</v>
      </c>
      <c r="E65" s="3" t="s">
        <v>1124</v>
      </c>
      <c r="F65" s="3" t="str">
        <f t="shared" si="0"/>
        <v>&lt;span&gt;※動爻逢空亡，主一切均是虛妄一場的空象，切勿自我感覺良好、自己疑心多驚慌。 &lt;/span&gt;</v>
      </c>
    </row>
    <row r="66" spans="3:6" ht="32.4">
      <c r="C66" s="11" t="s">
        <v>1177</v>
      </c>
      <c r="D66" s="3" t="s">
        <v>1122</v>
      </c>
      <c r="E66" s="3" t="s">
        <v>1124</v>
      </c>
      <c r="F66" s="3" t="str">
        <f t="shared" si="0"/>
        <v>&lt;span&gt;屋臨內卦定成黑督之妖。欲知天變於何方，須究地支而分野。&lt;/span&gt;</v>
      </c>
    </row>
    <row r="67" spans="3:6" ht="18">
      <c r="C67" s="11" t="s">
        <v>1198</v>
      </c>
      <c r="D67" s="3" t="s">
        <v>1122</v>
      </c>
      <c r="E67" s="3" t="s">
        <v>1124</v>
      </c>
      <c r="F67" s="3" t="str">
        <f t="shared" ref="F67:F78" si="1">D67&amp;C67&amp;E67</f>
        <v>&lt;span&gt;※  身持福德，其年必獲休詳。世受刑傷，此歲多遭驚怪。&lt;/span&gt;</v>
      </c>
    </row>
    <row r="68" spans="3:6" ht="36">
      <c r="C68" s="11" t="s">
        <v>1178</v>
      </c>
      <c r="D68" s="3" t="s">
        <v>1122</v>
      </c>
      <c r="E68" s="3" t="s">
        <v>1124</v>
      </c>
      <c r="F68" s="3" t="str">
        <f t="shared" si="1"/>
        <v>&lt;span&gt;※身或世爻臨子孫福德，將能輕鬆享福終年可休息無殃，或是心生慵懶不爭不求，一切以平順為福。&lt;/span&gt;</v>
      </c>
    </row>
    <row r="69" spans="3:6" ht="36">
      <c r="C69" s="11" t="s">
        <v>1199</v>
      </c>
      <c r="D69" s="3" t="s">
        <v>1122</v>
      </c>
      <c r="E69" s="3" t="s">
        <v>1124</v>
      </c>
      <c r="F69" s="3" t="str">
        <f t="shared" si="1"/>
        <v>&lt;span&gt;※世爻多被動爻日月所剋、刑傷，經年必驚恐災厄四起、意外病痛接連。 &lt;/span&gt;</v>
      </c>
    </row>
    <row r="70" spans="3:6" ht="18">
      <c r="C70" s="11" t="s">
        <v>1179</v>
      </c>
      <c r="D70" s="3" t="s">
        <v>1122</v>
      </c>
      <c r="E70" s="3" t="s">
        <v>1124</v>
      </c>
      <c r="F70" s="3" t="str">
        <f t="shared" si="1"/>
        <v>&lt;span&gt;年豐歲稔，財福生旺而無傷，冬暖夏涼，水火休囚而莫助。&lt;/span&gt;</v>
      </c>
    </row>
    <row r="71" spans="3:6" ht="36">
      <c r="C71" s="11" t="s">
        <v>1180</v>
      </c>
      <c r="D71" s="3" t="s">
        <v>1122</v>
      </c>
      <c r="E71" s="3" t="s">
        <v>1124</v>
      </c>
      <c r="F71" s="3" t="str">
        <f t="shared" si="1"/>
        <v>&lt;span&gt;※世爻被歲運年干所生，則財富滿盈、事事平安順利、無病無傷、六親和順。&lt;/span&gt;</v>
      </c>
    </row>
    <row r="72" spans="3:6" ht="18">
      <c r="C72" s="11" t="s">
        <v>1181</v>
      </c>
      <c r="D72" s="3" t="s">
        <v>1122</v>
      </c>
      <c r="E72" s="3" t="s">
        <v>1124</v>
      </c>
      <c r="F72" s="3" t="str">
        <f t="shared" si="1"/>
        <v>&lt;span&gt;他宮傷剋外番侵凌。本卦休囚國家衰替。&lt;/span&gt;</v>
      </c>
    </row>
    <row r="73" spans="3:6" ht="36">
      <c r="C73" s="11" t="s">
        <v>1200</v>
      </c>
      <c r="D73" s="3" t="s">
        <v>1122</v>
      </c>
      <c r="E73" s="3" t="s">
        <v>1124</v>
      </c>
      <c r="F73" s="3" t="str">
        <f t="shared" si="1"/>
        <v>&lt;span&gt;※世爻被變卦的外宮所剋傷，則是外人外患來侵擾壓迫，若是本卦衰弱無其它動爻日月來生，恐有家敗國毀的凶象。 &lt;/span&gt;</v>
      </c>
    </row>
    <row r="74" spans="3:6" ht="18">
      <c r="C74" s="11" t="s">
        <v>1182</v>
      </c>
      <c r="D74" s="3" t="s">
        <v>1122</v>
      </c>
      <c r="E74" s="3" t="s">
        <v>1124</v>
      </c>
      <c r="F74" s="3" t="str">
        <f t="shared" si="1"/>
        <v>&lt;span&gt;陰陽相合，定然雨順風調。兄鬼皆亡，必主民安國泰。&lt;/span&gt;</v>
      </c>
    </row>
    <row r="75" spans="3:6" ht="36">
      <c r="C75" s="11" t="s">
        <v>1183</v>
      </c>
      <c r="D75" s="3" t="s">
        <v>1122</v>
      </c>
      <c r="E75" s="3" t="s">
        <v>1124</v>
      </c>
      <c r="F75" s="3" t="str">
        <f t="shared" si="1"/>
        <v>&lt;span&gt;※若是世爻和外卦兩五行為陰陽相合，則能化險為夷、談和圓滿收場，國運也將雨過天清、風調雨順、人民安居樂業。&lt;/span&gt;</v>
      </c>
    </row>
    <row r="76" spans="3:6" ht="36">
      <c r="C76" s="11" t="s">
        <v>1201</v>
      </c>
      <c r="D76" s="3" t="s">
        <v>1122</v>
      </c>
      <c r="E76" s="3" t="s">
        <v>1124</v>
      </c>
      <c r="F76" s="3" t="str">
        <f t="shared" si="1"/>
        <v>&lt;span&gt;※卦爻中以官鬼、兄弟為凶星，若是二凶星皆逢空亡或被剋衰相，當然國朝或家運，可事事平安順利。 &lt;/span&gt;</v>
      </c>
    </row>
    <row r="77" spans="3:6" ht="18">
      <c r="C77" s="11" t="s">
        <v>1184</v>
      </c>
      <c r="D77" s="3" t="s">
        <v>1122</v>
      </c>
      <c r="E77" s="3" t="s">
        <v>1124</v>
      </c>
      <c r="F77" s="3" t="str">
        <f t="shared" si="1"/>
        <v>&lt;span&gt;推明天道能知萬象之森羅，識透玄機奚啻一年之休咎。&lt;/span&gt;</v>
      </c>
    </row>
    <row r="78" spans="3:6" ht="54">
      <c r="C78" s="11" t="s">
        <v>1185</v>
      </c>
      <c r="D78" s="3" t="s">
        <v>1122</v>
      </c>
      <c r="E78" s="3" t="s">
        <v>1124</v>
      </c>
      <c r="F78" s="3" t="str">
        <f t="shared" si="1"/>
        <v>&lt;span&gt;※結語：以上論述大都是以國運為主，若是卜求個人運勢，可以延伸將「國改為家」、人民為家人等，也能來批論個人一年的吉凶禍福變化。&lt;/span&gt;</v>
      </c>
    </row>
  </sheetData>
  <phoneticPr fontId="1"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F9035-1E90-48A1-8707-C7EAF71CC1D3}">
  <sheetPr codeName="工作表21"/>
  <dimension ref="D1:G96"/>
  <sheetViews>
    <sheetView topLeftCell="C1" zoomScaleNormal="100" workbookViewId="0">
      <selection activeCell="G3" sqref="G3"/>
    </sheetView>
  </sheetViews>
  <sheetFormatPr defaultRowHeight="16.2"/>
  <cols>
    <col min="4" max="4" width="11.88671875" customWidth="1"/>
    <col min="5" max="5" width="80.77734375" style="18" customWidth="1"/>
    <col min="6" max="6" width="14.5546875" customWidth="1"/>
    <col min="7" max="7" width="69.21875" customWidth="1"/>
  </cols>
  <sheetData>
    <row r="1" spans="4:7">
      <c r="D1" s="7" t="s">
        <v>1120</v>
      </c>
      <c r="E1" s="13" t="s">
        <v>1202</v>
      </c>
      <c r="F1" s="7" t="s">
        <v>1123</v>
      </c>
      <c r="G1" s="3" t="str">
        <f>D1&amp;E1&amp;F1</f>
        <v>&lt;span&gt;&lt;b&gt;【一論、天時  】&lt;/b&gt;&lt;/span&gt;</v>
      </c>
    </row>
    <row r="2" spans="4:7">
      <c r="D2" s="7" t="s">
        <v>1120</v>
      </c>
      <c r="E2" s="14" t="s">
        <v>1125</v>
      </c>
      <c r="F2" s="7" t="s">
        <v>1123</v>
      </c>
      <c r="G2" s="3" t="str">
        <f>D2&amp;E2&amp;F2</f>
        <v>&lt;span&gt;&lt;b&gt;『導讀註解說明』&lt;/b&gt;&lt;/span&gt;</v>
      </c>
    </row>
    <row r="3" spans="4:7" ht="97.2">
      <c r="D3" t="s">
        <v>1122</v>
      </c>
      <c r="E3" s="15" t="s">
        <v>1203</v>
      </c>
      <c r="F3" t="s">
        <v>1124</v>
      </c>
      <c r="G3" s="3" t="str">
        <f>D3&amp;E3&amp;F3</f>
        <v>&lt;span&gt;天氣氣象的好壞，是晴天、雨天、刮風、或是乾旱、颱風、寒流，對於一般民眾的日常生活影響是非常巨大的，尤其是在以前的農牧時期，更是身家生命的大影響，像現在的颱風、土石流、乾旱停水、寒流霜害，也都是時時刻刻在影響著我們的生活，所以在「黃金策」卦象吉凶的卜求中，就將這一個「天時、氣象」列為第一重要的卜求重點了。&lt;/span&gt;</v>
      </c>
    </row>
    <row r="4" spans="4:7" ht="32.4">
      <c r="D4" s="7" t="s">
        <v>1120</v>
      </c>
      <c r="E4" s="13" t="s">
        <v>1204</v>
      </c>
      <c r="F4" s="7" t="s">
        <v>1123</v>
      </c>
      <c r="G4" s="3" t="str">
        <f>D4&amp;E4&amp;F4</f>
        <v>&lt;span&gt;&lt;b&gt;＊＊ 卜求天時，要先瞭解「六親」的用神分類定義來論起 ＊＊&lt;/b&gt;&lt;/span&gt;</v>
      </c>
    </row>
    <row r="5" spans="4:7">
      <c r="D5" t="s">
        <v>1122</v>
      </c>
      <c r="E5" s="15" t="s">
        <v>1205</v>
      </c>
      <c r="F5" t="s">
        <v>1124</v>
      </c>
      <c r="G5" s="3" t="str">
        <f t="shared" ref="G5:G68" si="0">D5&amp;E5&amp;F5</f>
        <v>&lt;span&gt;天時、氣象用神是以爻位來取用。&lt;/span&gt;</v>
      </c>
    </row>
    <row r="6" spans="4:7">
      <c r="D6" t="s">
        <v>1122</v>
      </c>
      <c r="E6" s="15" t="s">
        <v>1206</v>
      </c>
      <c r="F6" t="s">
        <v>1124</v>
      </c>
      <c r="G6" s="3" t="str">
        <f t="shared" si="0"/>
        <v>&lt;span&gt;「應」表為天。「世」表為地、為人民。&lt;/span&gt;</v>
      </c>
    </row>
    <row r="7" spans="4:7" ht="32.4">
      <c r="D7" t="s">
        <v>1122</v>
      </c>
      <c r="E7" s="15" t="s">
        <v>1207</v>
      </c>
      <c r="F7" t="s">
        <v>1124</v>
      </c>
      <c r="G7" s="3" t="str">
        <f t="shared" si="0"/>
        <v>&lt;span&gt;父母爻主雨。妻財爻主晴。子孫爻主天象的日光、月亮。兄弟爻主風。官鬼爻主雷電。&lt;/span&gt;</v>
      </c>
    </row>
    <row r="8" spans="4:7" ht="48.6">
      <c r="D8" t="s">
        <v>1122</v>
      </c>
      <c r="E8" s="15" t="s">
        <v>1208</v>
      </c>
      <c r="F8" t="s">
        <v>1124</v>
      </c>
      <c r="G8" s="3" t="str">
        <f t="shared" si="0"/>
        <v>&lt;span&gt;另乾卦主晴天。兌卦主雲雨。離卦主乾旱。震卦主暴雷雨。巽卦主風。坎卦主暴雨。艮卦主長久不雨、未至乾旱。坤卦主陰霾不雨。&lt;/span&gt;</v>
      </c>
    </row>
    <row r="9" spans="4:7" ht="48.6">
      <c r="D9" t="s">
        <v>1122</v>
      </c>
      <c r="E9" s="15" t="s">
        <v>1209</v>
      </c>
      <c r="F9" t="s">
        <v>1124</v>
      </c>
      <c r="G9" s="3" t="str">
        <f t="shared" si="0"/>
        <v>&lt;span&gt;所以以上六親的分類清楚了，就可以接下來批論各個六親之間與「日辰」、「月建」、「動、變爻」和「空亡」、「十二長生」等的旺衰關係了。  &lt;/span&gt;</v>
      </c>
    </row>
    <row r="10" spans="4:7" ht="48.6">
      <c r="D10" t="s">
        <v>1122</v>
      </c>
      <c r="E10" s="15" t="s">
        <v>1210</v>
      </c>
      <c r="F10" t="s">
        <v>1124</v>
      </c>
      <c r="G10" s="3" t="str">
        <f t="shared" si="0"/>
        <v>&lt;span&gt;其實整個「黃金策」批論的重點觀念，就在兩個重點上，一是「六親分類運用要清楚」，二是「由爻相的旺衰來決定吉凶」，把這個搞懂了，大概你也差不多學會了！ &lt;/span&gt;</v>
      </c>
    </row>
    <row r="11" spans="4:7">
      <c r="D11" s="7" t="s">
        <v>1120</v>
      </c>
      <c r="E11" s="13" t="s">
        <v>1145</v>
      </c>
      <c r="F11" s="7" t="s">
        <v>1123</v>
      </c>
      <c r="G11" s="3" t="str">
        <f t="shared" si="0"/>
        <v>&lt;span&gt;&lt;b&gt;『白話批解如下』&lt;/b&gt;&lt;/span&gt;</v>
      </c>
    </row>
    <row r="12" spans="4:7" ht="32.4">
      <c r="D12" s="7" t="s">
        <v>1120</v>
      </c>
      <c r="E12" s="14" t="s">
        <v>1211</v>
      </c>
      <c r="F12" s="7" t="s">
        <v>1123</v>
      </c>
      <c r="G12" s="3" t="str">
        <f t="shared" si="0"/>
        <v>&lt;span&gt;&lt;b&gt;天道杳冥，豈可度思夫旱潦。易爻微渺，自能驗彼之陰晴。&lt;/b&gt;&lt;/span&gt;</v>
      </c>
    </row>
    <row r="13" spans="4:7" ht="32.4">
      <c r="D13" t="s">
        <v>1122</v>
      </c>
      <c r="E13" s="15" t="s">
        <v>1212</v>
      </c>
      <c r="F13" t="s">
        <v>1124</v>
      </c>
      <c r="G13" s="3" t="str">
        <f t="shared" si="0"/>
        <v>&lt;span&gt;※ 當究父財，勿憑水火。妻財發動，八方咸仰晴光。父母興隆，四海盡沾雨澤。&lt;/span&gt;</v>
      </c>
    </row>
    <row r="14" spans="4:7" ht="48.6">
      <c r="D14" t="s">
        <v>1122</v>
      </c>
      <c r="E14" s="15" t="s">
        <v>1213</v>
      </c>
      <c r="F14" t="s">
        <v>1124</v>
      </c>
      <c r="G14" s="3" t="str">
        <f t="shared" si="0"/>
        <v>&lt;span&gt;※天氣下雨、晴天好壞，應當要以「父母」和「妻財」爻為主。妻財有逢到動爻旺相，當然就是晴天了，若是父母爻旺相興旺，當然就是四海各處都是下雨的時候了。&lt;/span&gt;</v>
      </c>
    </row>
    <row r="15" spans="4:7" ht="32.4">
      <c r="D15" t="s">
        <v>1122</v>
      </c>
      <c r="E15" s="16" t="s">
        <v>1255</v>
      </c>
      <c r="F15" t="s">
        <v>1124</v>
      </c>
      <c r="G15" s="3" t="str">
        <f t="shared" si="0"/>
        <v>&lt;span&gt;※應乃太虛，逢空則雨晴難擬。世為大塊，受剋則天變非常。&lt;/span&gt;</v>
      </c>
    </row>
    <row r="16" spans="4:7" ht="32.4">
      <c r="D16" t="s">
        <v>1122</v>
      </c>
      <c r="E16" s="15" t="s">
        <v>1214</v>
      </c>
      <c r="F16" t="s">
        <v>1124</v>
      </c>
      <c r="G16" s="3" t="str">
        <f t="shared" si="0"/>
        <v>&lt;span&gt;※「世」表示為大地，所以不宜被動爻所剋傷，被剋表示會有非常的大變動、大災厄出現的。&lt;/span&gt;</v>
      </c>
    </row>
    <row r="17" spans="4:7">
      <c r="D17" s="7" t="s">
        <v>1120</v>
      </c>
      <c r="E17" s="14" t="s">
        <v>1215</v>
      </c>
      <c r="F17" s="7" t="s">
        <v>1123</v>
      </c>
      <c r="G17" s="3" t="str">
        <f t="shared" si="0"/>
        <v>&lt;span&gt;&lt;b&gt;日辰主一日之陰晴。&lt;/b&gt;&lt;/span&gt;</v>
      </c>
    </row>
    <row r="18" spans="4:7" ht="64.8">
      <c r="D18" t="s">
        <v>1122</v>
      </c>
      <c r="E18" s="15" t="s">
        <v>1216</v>
      </c>
      <c r="F18" t="s">
        <v>1124</v>
      </c>
      <c r="G18" s="3" t="str">
        <f t="shared" si="0"/>
        <v>&lt;span&gt;※卜卦的日子「日辰」對於天氣的好壞影響很大，若來生旺父母爻為大晴天，但是如再加動爻過旺來生，就會成為「大乾旱」。反之若是「日辰」、「動爻」也都來生旺妻財，也是會變成「大水災」的。&lt;/span&gt;</v>
      </c>
    </row>
    <row r="19" spans="4:7" ht="48.6">
      <c r="D19" s="7" t="s">
        <v>1120</v>
      </c>
      <c r="E19" s="14" t="s">
        <v>1217</v>
      </c>
      <c r="F19" s="7" t="s">
        <v>1123</v>
      </c>
      <c r="G19" s="3" t="str">
        <f t="shared" si="0"/>
        <v>&lt;span&gt;&lt;b&gt;子孫管九天之日月。若論風雲，全憑兄弟。要知雷電，但看官爻。更隨四季推詳，須配五行參決。要知雷電，但看官爻。&lt;/b&gt;&lt;/span&gt;</v>
      </c>
    </row>
    <row r="20" spans="4:7" ht="32.4">
      <c r="D20" t="s">
        <v>1122</v>
      </c>
      <c r="E20" s="15" t="s">
        <v>1218</v>
      </c>
      <c r="F20" t="s">
        <v>1124</v>
      </c>
      <c r="G20" s="3" t="str">
        <f t="shared" si="0"/>
        <v>&lt;span&gt;※子孫爻主太陽、月亮，爻相五行為陽則為出太陽，爻相五行為陰則為陰月亮；旺相則皎潔晴淡，衰相則晦暗烏雲密佈。&lt;/span&gt;</v>
      </c>
    </row>
    <row r="21" spans="4:7" ht="32.4">
      <c r="D21" t="s">
        <v>1122</v>
      </c>
      <c r="E21" s="15" t="s">
        <v>1219</v>
      </c>
      <c r="F21" t="s">
        <v>1124</v>
      </c>
      <c r="G21" s="3" t="str">
        <f t="shared" si="0"/>
        <v>&lt;span&gt;※兄弟爻主風雲，旺相則雲厚、衰相則雲薄。但若是看順逆風，則需看子孫和官鬼，子孫為和悅順風、官鬼為颶風逆風。&lt;/span&gt;</v>
      </c>
    </row>
    <row r="22" spans="4:7" ht="32.4">
      <c r="D22" t="s">
        <v>1122</v>
      </c>
      <c r="E22" s="15" t="s">
        <v>1220</v>
      </c>
      <c r="F22" t="s">
        <v>1124</v>
      </c>
      <c r="G22" s="3" t="str">
        <f t="shared" si="0"/>
        <v>&lt;span&gt;※官鬼主雷電、陰晦，旺相則雷聲閃電交加，但是有否下雨，仍須看父母爻是否為旺相，若是有「空亡或伏藏」仍是不雨。&lt;/span&gt;</v>
      </c>
    </row>
    <row r="23" spans="4:7" ht="32.4">
      <c r="D23" t="s">
        <v>1122</v>
      </c>
      <c r="E23" s="15" t="s">
        <v>1221</v>
      </c>
      <c r="F23" t="s">
        <v>1124</v>
      </c>
      <c r="G23" s="3" t="str">
        <f t="shared" si="0"/>
        <v>&lt;span&gt;※官鬼若再逢到「震卦」，閃電打雷將會更加劇烈，需慎防雷擊的災厄。&lt;/span&gt;</v>
      </c>
    </row>
    <row r="24" spans="4:7" ht="32.4">
      <c r="D24" s="7" t="s">
        <v>1120</v>
      </c>
      <c r="E24" s="14" t="s">
        <v>1222</v>
      </c>
      <c r="F24" s="7" t="s">
        <v>1123</v>
      </c>
      <c r="G24" s="3" t="str">
        <f t="shared" si="0"/>
        <v>&lt;span&gt;&lt;b&gt;更隨四季推詳，須配五行參決。晴或逢官，為煙為霧。雨而遇福，為電為虹。&lt;/b&gt;&lt;/span&gt;</v>
      </c>
    </row>
    <row r="25" spans="4:7" ht="48.6">
      <c r="D25" t="s">
        <v>1122</v>
      </c>
      <c r="E25" s="15" t="s">
        <v>1223</v>
      </c>
      <c r="F25" t="s">
        <v>1124</v>
      </c>
      <c r="G25" s="3" t="str">
        <f t="shared" si="0"/>
        <v>&lt;span&gt;※妻財旺相主晴天，若是官鬼有動，表示會有濃煙大霧，或是突然烏雲蓋日晦暗的產生。在夏天可能會有大旱，冬天可能會有大寒。&lt;/span&gt;</v>
      </c>
    </row>
    <row r="26" spans="4:7" ht="32.4">
      <c r="D26" t="s">
        <v>1122</v>
      </c>
      <c r="E26" s="16" t="s">
        <v>1256</v>
      </c>
      <c r="F26" t="s">
        <v>1124</v>
      </c>
      <c r="G26" s="3" t="str">
        <f t="shared" si="0"/>
        <v>&lt;span&gt;※父母旺相主下雨，若是子孫有動，表示會有彩虹的產生，應該是快要放晴的跡象。&lt;/span&gt;</v>
      </c>
    </row>
    <row r="27" spans="4:7" ht="32.4">
      <c r="D27" s="7" t="s">
        <v>1120</v>
      </c>
      <c r="E27" s="14" t="s">
        <v>1224</v>
      </c>
      <c r="F27" s="7" t="s">
        <v>1123</v>
      </c>
      <c r="G27" s="3" t="str">
        <f t="shared" si="0"/>
        <v>&lt;span&gt;&lt;b&gt;應值子孫，碧落無瑕疪之半點。世臨土鬼，黃沙多散漫於千村。&lt;/b&gt;&lt;/span&gt;</v>
      </c>
    </row>
    <row r="28" spans="4:7" ht="32.4">
      <c r="D28" t="s">
        <v>1122</v>
      </c>
      <c r="E28" s="15" t="s">
        <v>1225</v>
      </c>
      <c r="F28" t="s">
        <v>1124</v>
      </c>
      <c r="G28" s="3" t="str">
        <f t="shared" si="0"/>
        <v>&lt;span&gt;※「應」為天，若臨子孫、妻財，而且旺相者，當然是日月皎潔、萬里晴空之象。&lt;/span&gt;</v>
      </c>
    </row>
    <row r="29" spans="4:7" ht="32.4">
      <c r="D29" t="s">
        <v>1122</v>
      </c>
      <c r="E29" s="15" t="s">
        <v>1226</v>
      </c>
      <c r="F29" t="s">
        <v>1124</v>
      </c>
      <c r="G29" s="3" t="str">
        <f t="shared" si="0"/>
        <v>&lt;span&gt;「世」為地，若是臨官鬼又屬土，則表示黃沙瀰漫，是為風沙暴，父母爻需出空旺相才能有雨下來止住沙暴。&lt;/span&gt;</v>
      </c>
    </row>
    <row r="30" spans="4:7" ht="32.4">
      <c r="D30" s="7" t="s">
        <v>1120</v>
      </c>
      <c r="E30" s="14" t="s">
        <v>1227</v>
      </c>
      <c r="F30" s="7" t="s">
        <v>1123</v>
      </c>
      <c r="G30" s="3" t="str">
        <f t="shared" si="0"/>
        <v>&lt;span&gt;&lt;b&gt;三合成財，問雨那堪入卦。五鄉連父，求晴怪殺臨空。&lt;/b&gt;&lt;/span&gt;</v>
      </c>
    </row>
    <row r="31" spans="4:7" ht="32.4">
      <c r="D31" t="s">
        <v>1122</v>
      </c>
      <c r="E31" s="15" t="s">
        <v>1228</v>
      </c>
      <c r="F31" t="s">
        <v>1124</v>
      </c>
      <c r="G31" s="3" t="str">
        <f t="shared" si="0"/>
        <v>&lt;span&gt;※財化鬼，陰晴未定。父化兄，風雨靡常。母化子孫，雨後長虹垂螮蝀，弟連福德，雲中日月出蟾蛛。&lt;/span&gt;</v>
      </c>
    </row>
    <row r="32" spans="4:7" ht="48.6">
      <c r="D32" t="s">
        <v>1122</v>
      </c>
      <c r="E32" s="15" t="s">
        <v>1229</v>
      </c>
      <c r="F32" t="s">
        <v>1124</v>
      </c>
      <c r="G32" s="3" t="str">
        <f t="shared" si="0"/>
        <v>&lt;span&gt;※妻財逢動爻，化變為官鬼爻，或是妻財、官鬼皆為動爻，則表示陰晴不定。父母爻動化為兄弟爻，表示風雨交加，要小心狂風劇雨。&lt;/span&gt;</v>
      </c>
    </row>
    <row r="33" spans="4:7" ht="32.4">
      <c r="D33" t="s">
        <v>1122</v>
      </c>
      <c r="E33" s="15" t="s">
        <v>1230</v>
      </c>
      <c r="F33" t="s">
        <v>1124</v>
      </c>
      <c r="G33" s="3" t="str">
        <f t="shared" si="0"/>
        <v>&lt;span&gt;※父母爻動化子孫，則是雨後見長虹。若是兄弟爻動化為子孫，則是從雲中來透日出光。&lt;/span&gt;</v>
      </c>
    </row>
    <row r="34" spans="4:7" ht="32.4">
      <c r="D34" s="7" t="s">
        <v>1120</v>
      </c>
      <c r="E34" s="14" t="s">
        <v>1231</v>
      </c>
      <c r="F34" s="7" t="s">
        <v>1123</v>
      </c>
      <c r="G34" s="3" t="str">
        <f t="shared" si="0"/>
        <v>&lt;span&gt;&lt;b&gt;父持月建，必然陰雨連旬。兄坐長生，擬定狂風累日。&lt;/b&gt;&lt;/span&gt;</v>
      </c>
    </row>
    <row r="35" spans="4:7" ht="32.4">
      <c r="D35" t="s">
        <v>1122</v>
      </c>
      <c r="E35" s="15" t="s">
        <v>1232</v>
      </c>
      <c r="F35" t="s">
        <v>1124</v>
      </c>
      <c r="G35" s="3" t="str">
        <f t="shared" si="0"/>
        <v>&lt;span&gt;※父母爻如逢月建來旺生，或是剛好與月建一樣，則表示將會有連月不綿的陰雨。&lt;/span&gt;</v>
      </c>
    </row>
    <row r="36" spans="4:7" ht="48.6">
      <c r="D36" t="s">
        <v>1122</v>
      </c>
      <c r="E36" s="15" t="s">
        <v>1233</v>
      </c>
      <c r="F36" t="s">
        <v>1124</v>
      </c>
      <c r="G36" s="3" t="str">
        <f t="shared" si="0"/>
        <v>&lt;span&gt;※十二長生的長生，表示開始萌發的跡象，所以若兄弟爻逢到則是狂風數日不止，父母爻逢到則是陰雨連綿，妻財爻逢到晴空類日，以此類推。需到墓絕日情形才可改變停止。&lt;/span&gt;</v>
      </c>
    </row>
    <row r="37" spans="4:7" ht="32.4">
      <c r="D37" s="7" t="s">
        <v>1120</v>
      </c>
      <c r="E37" s="14" t="s">
        <v>1234</v>
      </c>
      <c r="F37" s="7" t="s">
        <v>1123</v>
      </c>
      <c r="G37" s="3" t="str">
        <f t="shared" si="0"/>
        <v>&lt;span&gt;&lt;b&gt;父財無助，旱潦有常。福德帶刑，日月必蝕。雨嫌妻位之逢沖，晴利父爻之入墓。&lt;/b&gt;&lt;/span&gt;</v>
      </c>
    </row>
    <row r="38" spans="4:7" ht="32.4">
      <c r="D38" t="s">
        <v>1122</v>
      </c>
      <c r="E38" s="15" t="s">
        <v>1235</v>
      </c>
      <c r="F38" t="s">
        <v>1124</v>
      </c>
      <c r="G38" s="3" t="str">
        <f t="shared" si="0"/>
        <v>&lt;span&gt;※父母和妻財爻，都不可以過旺無制，父母過旺為大旱，妻財過旺為大水災。日、月、動、變之中需有生、有剋才為佳象。&lt;/span&gt;</v>
      </c>
    </row>
    <row r="39" spans="4:7" ht="64.8">
      <c r="D39" t="s">
        <v>1122</v>
      </c>
      <c r="E39" s="15" t="s">
        <v>1236</v>
      </c>
      <c r="F39" t="s">
        <v>1124</v>
      </c>
      <c r="G39" s="3" t="str">
        <f t="shared" si="0"/>
        <v>&lt;span&gt;※父母爻有逢動爻，但是入到墓庫之中，動而無力，若沒有日辰、月建來沖開墓庫，仍是無雨來下，或是小雨即止。或是官鬼旺相有動，但是父母逢入空亡或伏藏，仍是為密雲雷電而不雨的現象，須待父母爻出空亡旬，或是逢到日辰來沖，才會有下雨的跡象。&lt;/span&gt;</v>
      </c>
    </row>
    <row r="40" spans="4:7" ht="32.4">
      <c r="D40" t="s">
        <v>1122</v>
      </c>
      <c r="E40" s="15" t="s">
        <v>1237</v>
      </c>
      <c r="F40" t="s">
        <v>1124</v>
      </c>
      <c r="G40" s="3" t="str">
        <f t="shared" si="0"/>
        <v>&lt;span&gt;※子孫爻若臨到「巽宮」或是五行屬木，且有動爻來生合「應爻」，表示風和日暖的好天氣。&lt;/span&gt;</v>
      </c>
    </row>
    <row r="41" spans="4:7" ht="32.4">
      <c r="D41" t="s">
        <v>1122</v>
      </c>
      <c r="E41" s="16" t="s">
        <v>1257</v>
      </c>
      <c r="F41" t="s">
        <v>1124</v>
      </c>
      <c r="G41" s="3" t="str">
        <f t="shared" si="0"/>
        <v>&lt;span&gt;※子伏財飛，簷下曝夫猶抑鬱。父衰官旺，門前行客尚赴趄。&lt;/span&gt;</v>
      </c>
    </row>
    <row r="42" spans="4:7" ht="32.4">
      <c r="D42" t="s">
        <v>1122</v>
      </c>
      <c r="E42" s="16" t="s">
        <v>1258</v>
      </c>
      <c r="F42" t="s">
        <v>1124</v>
      </c>
      <c r="G42" s="3" t="str">
        <f t="shared" si="0"/>
        <v>&lt;span&gt;※福合應爻木動交而游絲漫野，鬼衝身位金星會而陰霧迷空。卦值暗衝，雖空有望，爻逢合住，縱動無功。&lt;/span&gt;</v>
      </c>
    </row>
    <row r="43" spans="4:7">
      <c r="D43" s="7" t="s">
        <v>1120</v>
      </c>
      <c r="E43" s="13" t="s">
        <v>1238</v>
      </c>
      <c r="F43" s="7" t="s">
        <v>1123</v>
      </c>
      <c r="G43" s="3" t="str">
        <f t="shared" si="0"/>
        <v>&lt;span&gt;&lt;b&gt;「六合、合住、絆住」的現象&lt;/b&gt;&lt;/span&gt;</v>
      </c>
    </row>
    <row r="44" spans="4:7" ht="64.8">
      <c r="D44" t="s">
        <v>1122</v>
      </c>
      <c r="E44" s="15" t="s">
        <v>1239</v>
      </c>
      <c r="F44" t="s">
        <v>1124</v>
      </c>
      <c r="G44" s="3" t="str">
        <f t="shared" si="0"/>
        <v>&lt;span&gt;※若是妻財、父母有逢到動爻，當屬主晴或主雨，可是若是動爻與日辰產生「六合」相合的情形，表示有被絆住、合住的情形發生，無法馬上放晴或是下雨，須待下個與動爻「六沖」的日辰來到，才會發生下雨或是放晴的現象，這就稱為「合住沖開」。&lt;/span&gt;</v>
      </c>
    </row>
    <row r="45" spans="4:7" ht="32.4">
      <c r="D45" s="7" t="s">
        <v>1120</v>
      </c>
      <c r="E45" s="14" t="s">
        <v>1240</v>
      </c>
      <c r="F45" s="7" t="s">
        <v>1123</v>
      </c>
      <c r="G45" s="3" t="str">
        <f t="shared" si="0"/>
        <v>&lt;span&gt;&lt;b&gt;合父鬼沖開，有雷則雨。合財兄剋破，無風不晴。&lt;/b&gt;&lt;/span&gt;</v>
      </c>
    </row>
    <row r="46" spans="4:7" ht="48.6">
      <c r="D46" t="s">
        <v>1122</v>
      </c>
      <c r="E46" s="15" t="s">
        <v>1241</v>
      </c>
      <c r="F46" t="s">
        <v>1124</v>
      </c>
      <c r="G46" s="3" t="str">
        <f t="shared" si="0"/>
        <v>&lt;span&gt;※若是動爻來合住父母爻，但是得另一動爻官鬼來沖開，稱為「先雷後雨」。若是妻財被動爻合住，但也得另一動爻兄弟爻來剋傷、沖開，則稱為「無風不晴」。&lt;/span&gt;</v>
      </c>
    </row>
    <row r="47" spans="4:7" ht="32.4">
      <c r="D47" s="7" t="s">
        <v>1120</v>
      </c>
      <c r="E47" s="14" t="s">
        <v>1242</v>
      </c>
      <c r="F47" s="7" t="s">
        <v>1123</v>
      </c>
      <c r="G47" s="3" t="str">
        <f t="shared" si="0"/>
        <v>&lt;span&gt;&lt;b&gt;坎巽互交，此日雪花飛六出。陰陽各半，今朝霖雨慰三農。&lt;/b&gt;&lt;/span&gt;</v>
      </c>
    </row>
    <row r="48" spans="4:7" ht="32.4">
      <c r="D48" t="s">
        <v>1122</v>
      </c>
      <c r="E48" s="15" t="s">
        <v>1243</v>
      </c>
      <c r="F48" t="s">
        <v>1124</v>
      </c>
      <c r="G48" s="3" t="str">
        <f t="shared" si="0"/>
        <v>&lt;span&gt;※坎巽也另指為父母和兄弟，若是兩爻都動，表示風雨交加，如在冬天占到，則是風雪飄揚之象。&lt;/span&gt;</v>
      </c>
    </row>
    <row r="49" spans="4:7" ht="32.4">
      <c r="D49" t="s">
        <v>1122</v>
      </c>
      <c r="E49" s="15" t="s">
        <v>1244</v>
      </c>
      <c r="F49" t="s">
        <v>1124</v>
      </c>
      <c r="G49" s="3" t="str">
        <f t="shared" si="0"/>
        <v>&lt;span&gt;※陰陽也另指為父母和官鬼，若是兩爻具出旺相，不為其他所剋傷，當日必定有雨。&lt;/span&gt;</v>
      </c>
    </row>
    <row r="50" spans="4:7">
      <c r="D50" s="7" t="s">
        <v>1120</v>
      </c>
      <c r="E50" s="14" t="s">
        <v>1245</v>
      </c>
      <c r="F50" s="7" t="s">
        <v>1123</v>
      </c>
      <c r="G50" s="3" t="str">
        <f t="shared" si="0"/>
        <v>&lt;span&gt;&lt;b&gt;兄弟木興係巽風，而馮夷何其肆虐。&lt;/b&gt;&lt;/span&gt;</v>
      </c>
    </row>
    <row r="51" spans="4:7" ht="48.6">
      <c r="D51" t="s">
        <v>1122</v>
      </c>
      <c r="E51" s="15" t="s">
        <v>1246</v>
      </c>
      <c r="F51" t="s">
        <v>1124</v>
      </c>
      <c r="G51" s="3" t="str">
        <f t="shared" si="0"/>
        <v>&lt;span&gt;※兄弟爻主風，若在逢到「巽卦」或是五行屬木，而且有動爻旺相，必定是颱風狂暴的現象。如父母爻也旺動，當是狂風加劇雨。&lt;/span&gt;</v>
      </c>
    </row>
    <row r="52" spans="4:7">
      <c r="D52" t="s">
        <v>1122</v>
      </c>
      <c r="E52" s="17"/>
      <c r="F52" t="s">
        <v>1124</v>
      </c>
      <c r="G52" s="3" t="str">
        <f t="shared" si="0"/>
        <v>&lt;span&gt;&lt;/span&gt;</v>
      </c>
    </row>
    <row r="53" spans="4:7">
      <c r="D53" s="7" t="s">
        <v>1120</v>
      </c>
      <c r="E53" s="14" t="s">
        <v>1247</v>
      </c>
      <c r="F53" s="7" t="s">
        <v>1123</v>
      </c>
      <c r="G53" s="3" t="str">
        <f t="shared" si="0"/>
        <v>&lt;span&gt;&lt;b&gt;妻財發動屬乾陽，而旱魃胡爾行凶。&lt;/b&gt;&lt;/span&gt;</v>
      </c>
    </row>
    <row r="54" spans="4:7" ht="32.4">
      <c r="D54" t="s">
        <v>1122</v>
      </c>
      <c r="E54" s="15" t="s">
        <v>1248</v>
      </c>
      <c r="F54" t="s">
        <v>1124</v>
      </c>
      <c r="G54" s="3" t="str">
        <f t="shared" si="0"/>
        <v>&lt;span&gt;※妻財爻有動，又逢到「乾卦」或是變卦為「乾卦」，又是被日辰、月建來旺生者，必屬乾旱之災。&lt;/span&gt;</v>
      </c>
    </row>
    <row r="55" spans="4:7">
      <c r="D55" t="s">
        <v>1122</v>
      </c>
      <c r="E55" s="17"/>
      <c r="F55" t="s">
        <v>1124</v>
      </c>
      <c r="G55" s="3" t="str">
        <f t="shared" si="0"/>
        <v>&lt;span&gt;&lt;/span&gt;</v>
      </c>
    </row>
    <row r="56" spans="4:7" ht="32.4">
      <c r="D56" s="7" t="s">
        <v>1120</v>
      </c>
      <c r="E56" s="14" t="s">
        <v>1249</v>
      </c>
      <c r="F56" s="7" t="s">
        <v>1123</v>
      </c>
      <c r="G56" s="3" t="str">
        <f t="shared" si="0"/>
        <v>&lt;span&gt;&lt;b&gt;六龍御天，祗為蛇與震卦；五雷驅電，蓋緣鬼發離宮。&lt;/b&gt;&lt;/span&gt;</v>
      </c>
    </row>
    <row r="57" spans="4:7" ht="32.4">
      <c r="D57" t="s">
        <v>1122</v>
      </c>
      <c r="E57" s="15" t="s">
        <v>1250</v>
      </c>
      <c r="F57" t="s">
        <v>1124</v>
      </c>
      <c r="G57" s="3" t="str">
        <f t="shared" si="0"/>
        <v>&lt;span&gt;※土星依父，雲行雨施之天；木德扶身，日暖風和之景。半晴半雨，卦中財父同興；&lt;/span&gt;</v>
      </c>
    </row>
    <row r="58" spans="4:7" ht="32.4">
      <c r="D58" t="s">
        <v>1122</v>
      </c>
      <c r="E58" s="15" t="s">
        <v>1251</v>
      </c>
      <c r="F58" t="s">
        <v>1124</v>
      </c>
      <c r="G58" s="3" t="str">
        <f t="shared" si="0"/>
        <v>&lt;span&gt;※五行土也是屬於「雲象」，所以父母爻五行為土，有雲行雨施的現象。卦中財、父都是動爻為半晴、半雨的現象。&lt;/span&gt;</v>
      </c>
    </row>
    <row r="59" spans="4:7">
      <c r="D59" t="s">
        <v>1122</v>
      </c>
      <c r="E59" s="16" t="s">
        <v>1259</v>
      </c>
      <c r="F59" t="s">
        <v>1124</v>
      </c>
      <c r="G59" s="3" t="str">
        <f t="shared" si="0"/>
        <v>&lt;span&gt;※多霧多煙，爻上財宮皆動。&lt;/span&gt;</v>
      </c>
    </row>
    <row r="60" spans="4:7" ht="32.4">
      <c r="D60" t="s">
        <v>1122</v>
      </c>
      <c r="E60" s="16" t="s">
        <v>1260</v>
      </c>
      <c r="F60" t="s">
        <v>1124</v>
      </c>
      <c r="G60" s="3" t="str">
        <f t="shared" si="0"/>
        <v>&lt;span&gt;※身值同人，雖晴而日輪含曜；世持福德，總雨而雷鼓藏聲。&lt;/span&gt;</v>
      </c>
    </row>
    <row r="61" spans="4:7">
      <c r="D61" s="7" t="s">
        <v>1120</v>
      </c>
      <c r="E61" s="13" t="s">
        <v>1252</v>
      </c>
      <c r="F61" s="7" t="s">
        <v>1123</v>
      </c>
      <c r="G61" s="3" t="str">
        <f t="shared" si="0"/>
        <v>&lt;span&gt;&lt;b&gt;父空財伏，須究輔爻&lt;/b&gt;&lt;/span&gt;</v>
      </c>
    </row>
    <row r="62" spans="4:7" ht="48.6">
      <c r="D62" t="s">
        <v>1122</v>
      </c>
      <c r="E62" s="15" t="s">
        <v>1253</v>
      </c>
      <c r="F62" t="s">
        <v>1124</v>
      </c>
      <c r="G62" s="3" t="str">
        <f t="shared" si="0"/>
        <v>&lt;span&gt;※如果卦象中財、父用神，剛好空亡或是伏藏，只好來看「輔神」就是「原神」的旺衰了，原神旺，用神當然可以旺出有助。&lt;/span&gt;</v>
      </c>
    </row>
    <row r="63" spans="4:7">
      <c r="D63" s="7" t="s">
        <v>1120</v>
      </c>
      <c r="E63" s="19" t="s">
        <v>1263</v>
      </c>
      <c r="F63" s="7" t="s">
        <v>1123</v>
      </c>
      <c r="G63" s="3" t="str">
        <f t="shared" si="0"/>
        <v>&lt;span&gt;&lt;b&gt;剋日取期，當明占法。&lt;/b&gt;&lt;/span&gt;</v>
      </c>
    </row>
    <row r="64" spans="4:7" ht="32.4">
      <c r="D64" t="s">
        <v>1122</v>
      </c>
      <c r="E64" s="16" t="s">
        <v>1261</v>
      </c>
      <c r="F64" t="s">
        <v>1124</v>
      </c>
      <c r="G64" s="3" t="str">
        <f t="shared" si="0"/>
        <v>&lt;span&gt;※要知其詳，別陰陽可推晴雨；欲知其細，明衰旺以決重輕。&lt;/span&gt;</v>
      </c>
    </row>
    <row r="65" spans="4:7">
      <c r="D65" s="7" t="s">
        <v>1120</v>
      </c>
      <c r="E65" s="19" t="s">
        <v>1262</v>
      </c>
      <c r="F65" s="7" t="s">
        <v>1123</v>
      </c>
      <c r="G65" s="3" t="str">
        <f t="shared" si="0"/>
        <v>&lt;span&gt;&lt;b&gt;能窮易道之精微，自與天機而吻合。&lt;/b&gt;&lt;/span&gt;</v>
      </c>
    </row>
    <row r="66" spans="4:7" ht="32.4">
      <c r="D66" t="s">
        <v>1122</v>
      </c>
      <c r="E66" s="15" t="s">
        <v>1254</v>
      </c>
      <c r="F66" t="s">
        <v>1124</v>
      </c>
      <c r="G66" s="3" t="str">
        <f t="shared" si="0"/>
        <v>&lt;span&gt;※所以在卜求天象時，必須要先推決所要取用的「用神」是要求雨、還是求晴，這是非常重要的！&lt;/span&gt;</v>
      </c>
    </row>
    <row r="67" spans="4:7" ht="48.6">
      <c r="D67" t="s">
        <v>1122</v>
      </c>
      <c r="E67" s="15" t="s">
        <v>1168</v>
      </c>
      <c r="F67" t="s">
        <v>1124</v>
      </c>
      <c r="G67" s="3" t="str">
        <f t="shared" si="0"/>
        <v>&lt;span&gt;在乾宮，天鼓兩鳴於元末，如當震卦雷霆獨異於國初。艮主山崩臨應，則宋都有五石之隕。坤為地震帶刑，則懷仁有二所之崩。坎化父爻，雨血雨毛兼雨土。&lt;/span&gt;</v>
      </c>
    </row>
    <row r="68" spans="4:7" ht="32.4">
      <c r="D68" t="s">
        <v>1122</v>
      </c>
      <c r="E68" s="15" t="s">
        <v>1196</v>
      </c>
      <c r="F68" t="s">
        <v>1124</v>
      </c>
      <c r="G68" s="3" t="str">
        <f t="shared" si="0"/>
        <v>&lt;span&gt;巽連兄弟，風紅風黑及風施。日生黑子，宋恭驚離象之反常。沼起白龍唐玄遭兌金之變異。發動空亡，乃驗天書之詐。 &lt;/span&gt;</v>
      </c>
    </row>
    <row r="69" spans="4:7">
      <c r="D69" t="s">
        <v>1122</v>
      </c>
      <c r="F69" t="s">
        <v>1124</v>
      </c>
      <c r="G69" s="3" t="str">
        <f t="shared" ref="G69:G96" si="1">D69&amp;E69&amp;F69</f>
        <v>&lt;span&gt;&lt;/span&gt;</v>
      </c>
    </row>
    <row r="70" spans="4:7" ht="32.4">
      <c r="D70" t="s">
        <v>1122</v>
      </c>
      <c r="E70" s="15" t="s">
        <v>1169</v>
      </c>
      <c r="F70" t="s">
        <v>1124</v>
      </c>
      <c r="G70" s="3" t="str">
        <f t="shared" si="1"/>
        <v>&lt;span&gt;※動爻在乾宮，主天道發動擂鼓鳴動、國朝將變，政府會輪替變化。&lt;/span&gt;</v>
      </c>
    </row>
    <row r="71" spans="4:7">
      <c r="D71" t="s">
        <v>1122</v>
      </c>
      <c r="E71" s="15" t="s">
        <v>1170</v>
      </c>
      <c r="F71" t="s">
        <v>1124</v>
      </c>
      <c r="G71" s="3" t="str">
        <f t="shared" si="1"/>
        <v>&lt;span&gt;※動爻在震宮，主獨發異議、有所作為、不忘初衷。&lt;/span&gt;</v>
      </c>
    </row>
    <row r="72" spans="4:7" ht="32.4">
      <c r="D72" t="s">
        <v>1122</v>
      </c>
      <c r="E72" s="15" t="s">
        <v>1171</v>
      </c>
      <c r="F72" t="s">
        <v>1124</v>
      </c>
      <c r="G72" s="3" t="str">
        <f t="shared" si="1"/>
        <v>&lt;span&gt;※動爻在艮宮，主山崩塌陷，看落在哪一爻象上，則該地易有山難、土石流發生，若臨應爻則是會發生在首都之地。&lt;/span&gt;</v>
      </c>
    </row>
    <row r="73" spans="4:7">
      <c r="D73" t="s">
        <v>1122</v>
      </c>
      <c r="E73" s="15" t="s">
        <v>1172</v>
      </c>
      <c r="F73" t="s">
        <v>1124</v>
      </c>
      <c r="G73" s="3" t="str">
        <f t="shared" si="1"/>
        <v>&lt;span&gt;※動爻在坤宮，主居家變動、或加父母病喪。&lt;/span&gt;</v>
      </c>
    </row>
    <row r="74" spans="4:7" ht="32.4">
      <c r="D74" t="s">
        <v>1122</v>
      </c>
      <c r="E74" s="15" t="s">
        <v>1173</v>
      </c>
      <c r="F74" t="s">
        <v>1124</v>
      </c>
      <c r="G74" s="3" t="str">
        <f t="shared" si="1"/>
        <v>&lt;span&gt;※動爻在坎宮，主天象不明、雨象混亂，若加父母爻恐有暴雨土石流之災。&lt;/span&gt;</v>
      </c>
    </row>
    <row r="75" spans="4:7" ht="32.4">
      <c r="D75" t="s">
        <v>1122</v>
      </c>
      <c r="E75" s="15" t="s">
        <v>1174</v>
      </c>
      <c r="F75" t="s">
        <v>1124</v>
      </c>
      <c r="G75" s="3" t="str">
        <f t="shared" si="1"/>
        <v>&lt;span&gt;※動爻在巽宮，主氣候不明、風象不順，若加兄弟爻則狂風、龍捲風亂起。&lt;/span&gt;</v>
      </c>
    </row>
    <row r="76" spans="4:7" ht="32.4">
      <c r="D76" t="s">
        <v>1122</v>
      </c>
      <c r="E76" s="15" t="s">
        <v>1175</v>
      </c>
      <c r="F76" t="s">
        <v>1124</v>
      </c>
      <c r="G76" s="3" t="str">
        <f t="shared" si="1"/>
        <v>&lt;span&gt;※動爻在離宮，主日生黑子、天狗食日，天象異常驚恐朝上、人心思變。&lt;/span&gt;</v>
      </c>
    </row>
    <row r="77" spans="4:7" ht="32.4">
      <c r="D77" t="s">
        <v>1122</v>
      </c>
      <c r="E77" s="15" t="s">
        <v>1176</v>
      </c>
      <c r="F77" t="s">
        <v>1124</v>
      </c>
      <c r="G77" s="3" t="str">
        <f t="shared" si="1"/>
        <v>&lt;span&gt;※動爻在兌宮，主金戈動亂、將領異心，反對聲浪起於自家之內。&lt;/span&gt;</v>
      </c>
    </row>
    <row r="78" spans="4:7" ht="32.4">
      <c r="D78" t="s">
        <v>1122</v>
      </c>
      <c r="E78" s="15" t="s">
        <v>1197</v>
      </c>
      <c r="F78" t="s">
        <v>1124</v>
      </c>
      <c r="G78" s="3" t="str">
        <f t="shared" si="1"/>
        <v>&lt;span&gt;※動爻逢空亡，主一切均是虛妄一場的空象，切勿自我感覺良好、自己疑心多驚慌。 &lt;/span&gt;</v>
      </c>
    </row>
    <row r="79" spans="4:7">
      <c r="D79" t="s">
        <v>1122</v>
      </c>
      <c r="F79" t="s">
        <v>1124</v>
      </c>
      <c r="G79" s="3" t="str">
        <f t="shared" si="1"/>
        <v>&lt;span&gt;&lt;/span&gt;</v>
      </c>
    </row>
    <row r="80" spans="4:7" ht="32.4">
      <c r="D80" t="s">
        <v>1122</v>
      </c>
      <c r="E80" s="15" t="s">
        <v>1177</v>
      </c>
      <c r="F80" t="s">
        <v>1124</v>
      </c>
      <c r="G80" s="3" t="str">
        <f t="shared" si="1"/>
        <v>&lt;span&gt;屋臨內卦定成黑督之妖。欲知天變於何方，須究地支而分野。&lt;/span&gt;</v>
      </c>
    </row>
    <row r="81" spans="4:7">
      <c r="D81" t="s">
        <v>1122</v>
      </c>
      <c r="E81" s="15" t="s">
        <v>1198</v>
      </c>
      <c r="F81" t="s">
        <v>1124</v>
      </c>
      <c r="G81" s="3" t="str">
        <f t="shared" si="1"/>
        <v>&lt;span&gt;※  身持福德，其年必獲休詳。世受刑傷，此歲多遭驚怪。&lt;/span&gt;</v>
      </c>
    </row>
    <row r="82" spans="4:7" ht="32.4">
      <c r="D82" t="s">
        <v>1122</v>
      </c>
      <c r="E82" s="15" t="s">
        <v>1178</v>
      </c>
      <c r="F82" t="s">
        <v>1124</v>
      </c>
      <c r="G82" s="3" t="str">
        <f t="shared" si="1"/>
        <v>&lt;span&gt;※身或世爻臨子孫福德，將能輕鬆享福終年可休息無殃，或是心生慵懶不爭不求，一切以平順為福。&lt;/span&gt;</v>
      </c>
    </row>
    <row r="83" spans="4:7" ht="32.4">
      <c r="D83" t="s">
        <v>1122</v>
      </c>
      <c r="E83" s="15" t="s">
        <v>1199</v>
      </c>
      <c r="F83" t="s">
        <v>1124</v>
      </c>
      <c r="G83" s="3" t="str">
        <f t="shared" si="1"/>
        <v>&lt;span&gt;※世爻多被動爻日月所剋、刑傷，經年必驚恐災厄四起、意外病痛接連。 &lt;/span&gt;</v>
      </c>
    </row>
    <row r="84" spans="4:7">
      <c r="D84" t="s">
        <v>1122</v>
      </c>
      <c r="F84" t="s">
        <v>1124</v>
      </c>
      <c r="G84" s="3" t="str">
        <f t="shared" si="1"/>
        <v>&lt;span&gt;&lt;/span&gt;</v>
      </c>
    </row>
    <row r="85" spans="4:7" ht="32.4">
      <c r="D85" t="s">
        <v>1122</v>
      </c>
      <c r="E85" s="15" t="s">
        <v>1179</v>
      </c>
      <c r="F85" t="s">
        <v>1124</v>
      </c>
      <c r="G85" s="3" t="str">
        <f t="shared" si="1"/>
        <v>&lt;span&gt;年豐歲稔，財福生旺而無傷，冬暖夏涼，水火休囚而莫助。&lt;/span&gt;</v>
      </c>
    </row>
    <row r="86" spans="4:7" ht="32.4">
      <c r="D86" t="s">
        <v>1122</v>
      </c>
      <c r="E86" s="15" t="s">
        <v>1180</v>
      </c>
      <c r="F86" t="s">
        <v>1124</v>
      </c>
      <c r="G86" s="3" t="str">
        <f t="shared" si="1"/>
        <v>&lt;span&gt;※世爻被歲運年干所生，則財富滿盈、事事平安順利、無病無傷、六親和順。&lt;/span&gt;</v>
      </c>
    </row>
    <row r="87" spans="4:7">
      <c r="D87" t="s">
        <v>1122</v>
      </c>
      <c r="F87" t="s">
        <v>1124</v>
      </c>
      <c r="G87" s="3" t="str">
        <f t="shared" si="1"/>
        <v>&lt;span&gt;&lt;/span&gt;</v>
      </c>
    </row>
    <row r="88" spans="4:7">
      <c r="D88" t="s">
        <v>1122</v>
      </c>
      <c r="E88" s="15" t="s">
        <v>1181</v>
      </c>
      <c r="F88" t="s">
        <v>1124</v>
      </c>
      <c r="G88" s="3" t="str">
        <f t="shared" si="1"/>
        <v>&lt;span&gt;他宮傷剋外番侵凌。本卦休囚國家衰替。&lt;/span&gt;</v>
      </c>
    </row>
    <row r="89" spans="4:7" ht="32.4">
      <c r="D89" t="s">
        <v>1122</v>
      </c>
      <c r="E89" s="15" t="s">
        <v>1200</v>
      </c>
      <c r="F89" t="s">
        <v>1124</v>
      </c>
      <c r="G89" s="3" t="str">
        <f t="shared" si="1"/>
        <v>&lt;span&gt;※世爻被變卦的外宮所剋傷，則是外人外患來侵擾壓迫，若是本卦衰弱無其它動爻日月來生，恐有家敗國毀的凶象。 &lt;/span&gt;</v>
      </c>
    </row>
    <row r="90" spans="4:7">
      <c r="D90" t="s">
        <v>1122</v>
      </c>
      <c r="F90" t="s">
        <v>1124</v>
      </c>
      <c r="G90" s="3" t="str">
        <f t="shared" si="1"/>
        <v>&lt;span&gt;&lt;/span&gt;</v>
      </c>
    </row>
    <row r="91" spans="4:7">
      <c r="D91" t="s">
        <v>1122</v>
      </c>
      <c r="E91" s="15" t="s">
        <v>1182</v>
      </c>
      <c r="F91" t="s">
        <v>1124</v>
      </c>
      <c r="G91" s="3" t="str">
        <f t="shared" si="1"/>
        <v>&lt;span&gt;陰陽相合，定然雨順風調。兄鬼皆亡，必主民安國泰。&lt;/span&gt;</v>
      </c>
    </row>
    <row r="92" spans="4:7" ht="32.4">
      <c r="D92" t="s">
        <v>1122</v>
      </c>
      <c r="E92" s="15" t="s">
        <v>1183</v>
      </c>
      <c r="F92" t="s">
        <v>1124</v>
      </c>
      <c r="G92" s="3" t="str">
        <f t="shared" si="1"/>
        <v>&lt;span&gt;※若是世爻和外卦兩五行為陰陽相合，則能化險為夷、談和圓滿收場，國運也將雨過天清、風調雨順、人民安居樂業。&lt;/span&gt;</v>
      </c>
    </row>
    <row r="93" spans="4:7" ht="32.4">
      <c r="D93" t="s">
        <v>1122</v>
      </c>
      <c r="E93" s="15" t="s">
        <v>1201</v>
      </c>
      <c r="F93" t="s">
        <v>1124</v>
      </c>
      <c r="G93" s="3" t="str">
        <f t="shared" si="1"/>
        <v>&lt;span&gt;※卦爻中以官鬼、兄弟為凶星，若是二凶星皆逢空亡或被剋衰相，當然國朝或家運，可事事平安順利。 &lt;/span&gt;</v>
      </c>
    </row>
    <row r="94" spans="4:7">
      <c r="D94" t="s">
        <v>1122</v>
      </c>
      <c r="F94" t="s">
        <v>1124</v>
      </c>
      <c r="G94" s="3" t="str">
        <f t="shared" si="1"/>
        <v>&lt;span&gt;&lt;/span&gt;</v>
      </c>
    </row>
    <row r="95" spans="4:7">
      <c r="D95" t="s">
        <v>1122</v>
      </c>
      <c r="E95" s="15" t="s">
        <v>1184</v>
      </c>
      <c r="F95" t="s">
        <v>1124</v>
      </c>
      <c r="G95" s="3" t="str">
        <f t="shared" si="1"/>
        <v>&lt;span&gt;推明天道能知萬象之森羅，識透玄機奚啻一年之休咎。&lt;/span&gt;</v>
      </c>
    </row>
    <row r="96" spans="4:7" ht="48.6">
      <c r="D96" t="s">
        <v>1122</v>
      </c>
      <c r="E96" s="15" t="s">
        <v>1185</v>
      </c>
      <c r="F96" t="s">
        <v>1124</v>
      </c>
      <c r="G96" s="3" t="str">
        <f t="shared" si="1"/>
        <v>&lt;span&gt;※結語：以上論述大都是以國運為主，若是卜求個人運勢，可以延伸將「國改為家」、人民為家人等，也能來批論個人一年的吉凶禍福變化。&lt;/span&gt;</v>
      </c>
    </row>
  </sheetData>
  <phoneticPr fontId="1" type="noConversion"/>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CA3C-4954-43BF-9625-DF853909602E}">
  <sheetPr codeName="工作表22"/>
  <dimension ref="B3:J39"/>
  <sheetViews>
    <sheetView topLeftCell="A2" workbookViewId="0">
      <selection activeCell="I39" sqref="I8:I39"/>
    </sheetView>
  </sheetViews>
  <sheetFormatPr defaultRowHeight="16.2"/>
  <cols>
    <col min="2" max="2" width="11.77734375" customWidth="1"/>
    <col min="3" max="3" width="26.109375" customWidth="1"/>
    <col min="4" max="4" width="9" customWidth="1"/>
    <col min="5" max="5" width="6.21875" customWidth="1"/>
    <col min="6" max="6" width="14.33203125" customWidth="1"/>
    <col min="7" max="7" width="24.6640625" customWidth="1"/>
    <col min="8" max="8" width="14.33203125" customWidth="1"/>
    <col min="9" max="9" width="69.33203125" customWidth="1"/>
  </cols>
  <sheetData>
    <row r="3" spans="2:10">
      <c r="I3" t="s">
        <v>0</v>
      </c>
    </row>
    <row r="4" spans="2:10">
      <c r="G4" t="s">
        <v>2</v>
      </c>
      <c r="I4" t="s">
        <v>1</v>
      </c>
    </row>
    <row r="5" spans="2:10">
      <c r="I5" t="s">
        <v>70</v>
      </c>
    </row>
    <row r="6" spans="2:10">
      <c r="B6">
        <v>1</v>
      </c>
      <c r="G6" t="s">
        <v>3</v>
      </c>
    </row>
    <row r="7" spans="2:10">
      <c r="B7">
        <v>2</v>
      </c>
      <c r="G7" t="s">
        <v>4</v>
      </c>
    </row>
    <row r="8" spans="2:10">
      <c r="B8">
        <v>6</v>
      </c>
      <c r="C8" t="s">
        <v>36</v>
      </c>
      <c r="D8" t="s">
        <v>71</v>
      </c>
      <c r="E8" t="s">
        <v>37</v>
      </c>
      <c r="F8" t="s">
        <v>72</v>
      </c>
      <c r="G8" t="s">
        <v>5</v>
      </c>
      <c r="H8" t="s">
        <v>73</v>
      </c>
      <c r="I8" t="str">
        <f>C8&amp;D8&amp;E8&amp;F8&amp;G8&amp;H8</f>
        <v xml:space="preserve">  &lt;li class="list-group-item"&gt;&lt;a href="p32-1.html"&gt;1.總論--天時&lt;/a&gt;&lt;/li&gt;</v>
      </c>
    </row>
    <row r="9" spans="2:10" ht="21.6">
      <c r="B9">
        <v>12</v>
      </c>
      <c r="C9" t="s">
        <v>36</v>
      </c>
      <c r="D9" t="s">
        <v>71</v>
      </c>
      <c r="E9" t="s">
        <v>38</v>
      </c>
      <c r="F9" t="s">
        <v>72</v>
      </c>
      <c r="G9" t="s">
        <v>6</v>
      </c>
      <c r="H9" t="s">
        <v>73</v>
      </c>
      <c r="I9" t="str">
        <f t="shared" ref="I9:I39" si="0">C9&amp;D9&amp;E9&amp;F9&amp;G9&amp;H9</f>
        <v xml:space="preserve">  &lt;li class="list-group-item"&gt;&lt;a href="p32-2.html"&gt;2.總論--年時&lt;/a&gt;&lt;/li&gt;</v>
      </c>
      <c r="J9" s="1"/>
    </row>
    <row r="10" spans="2:10">
      <c r="B10">
        <v>19</v>
      </c>
      <c r="C10" t="s">
        <v>36</v>
      </c>
      <c r="D10" t="s">
        <v>71</v>
      </c>
      <c r="E10" t="s">
        <v>39</v>
      </c>
      <c r="F10" t="s">
        <v>72</v>
      </c>
      <c r="G10" t="s">
        <v>7</v>
      </c>
      <c r="H10" t="s">
        <v>73</v>
      </c>
      <c r="I10" t="str">
        <f t="shared" si="0"/>
        <v xml:space="preserve">  &lt;li class="list-group-item"&gt;&lt;a href="p32-3.html"&gt;3.總論--國朝&lt;/a&gt;&lt;/li&gt;</v>
      </c>
    </row>
    <row r="11" spans="2:10">
      <c r="B11">
        <v>25</v>
      </c>
      <c r="C11" t="s">
        <v>36</v>
      </c>
      <c r="D11" t="s">
        <v>71</v>
      </c>
      <c r="E11" t="s">
        <v>40</v>
      </c>
      <c r="F11" t="s">
        <v>72</v>
      </c>
      <c r="G11" t="s">
        <v>8</v>
      </c>
      <c r="H11" t="s">
        <v>73</v>
      </c>
      <c r="I11" t="str">
        <f t="shared" si="0"/>
        <v xml:space="preserve">  &lt;li class="list-group-item"&gt;&lt;a href="p32-4.html"&gt;4.總論--征戰&lt;/a&gt;&lt;/li&gt;</v>
      </c>
    </row>
    <row r="12" spans="2:10">
      <c r="B12">
        <v>30</v>
      </c>
      <c r="C12" t="s">
        <v>36</v>
      </c>
      <c r="D12" t="s">
        <v>71</v>
      </c>
      <c r="E12" t="s">
        <v>41</v>
      </c>
      <c r="F12" t="s">
        <v>72</v>
      </c>
      <c r="G12" t="s">
        <v>9</v>
      </c>
      <c r="H12" t="s">
        <v>73</v>
      </c>
      <c r="I12" t="str">
        <f t="shared" si="0"/>
        <v xml:space="preserve">  &lt;li class="list-group-item"&gt;&lt;a href="p32-5.html"&gt;5.總論--身命&lt;/a&gt;&lt;/li&gt;</v>
      </c>
    </row>
    <row r="13" spans="2:10">
      <c r="B13">
        <v>41</v>
      </c>
      <c r="C13" t="s">
        <v>36</v>
      </c>
      <c r="D13" t="s">
        <v>71</v>
      </c>
      <c r="E13" t="s">
        <v>42</v>
      </c>
      <c r="F13" t="s">
        <v>72</v>
      </c>
      <c r="G13" t="s">
        <v>10</v>
      </c>
      <c r="H13" t="s">
        <v>73</v>
      </c>
      <c r="I13" t="str">
        <f t="shared" si="0"/>
        <v xml:space="preserve">  &lt;li class="list-group-item"&gt;&lt;a href="p32-6.html"&gt;6.總論--婚姻&lt;/a&gt;&lt;/li&gt;</v>
      </c>
    </row>
    <row r="14" spans="2:10">
      <c r="C14" t="s">
        <v>36</v>
      </c>
      <c r="D14" t="s">
        <v>71</v>
      </c>
      <c r="E14" t="s">
        <v>56</v>
      </c>
      <c r="F14" t="s">
        <v>72</v>
      </c>
      <c r="G14" t="s">
        <v>68</v>
      </c>
      <c r="H14" t="s">
        <v>73</v>
      </c>
      <c r="I14" t="str">
        <f t="shared" si="0"/>
        <v xml:space="preserve">  &lt;li class="list-group-item"&gt;&lt;a href="p32-7.html"&gt;7.總論--產育&lt;/a&gt;&lt;/li&gt;</v>
      </c>
    </row>
    <row r="15" spans="2:10">
      <c r="B15">
        <v>54</v>
      </c>
      <c r="C15" t="s">
        <v>36</v>
      </c>
      <c r="D15" t="s">
        <v>71</v>
      </c>
      <c r="E15" t="s">
        <v>43</v>
      </c>
      <c r="F15" t="s">
        <v>72</v>
      </c>
      <c r="G15" t="s">
        <v>11</v>
      </c>
      <c r="H15" t="s">
        <v>73</v>
      </c>
      <c r="I15" t="str">
        <f t="shared" si="0"/>
        <v xml:space="preserve">  &lt;li class="list-group-item"&gt;&lt;a href="p32-8.html"&gt;8.總論--進人口&lt;/a&gt;&lt;/li&gt;</v>
      </c>
    </row>
    <row r="16" spans="2:10">
      <c r="B16">
        <v>59</v>
      </c>
      <c r="C16" t="s">
        <v>36</v>
      </c>
      <c r="D16" t="s">
        <v>71</v>
      </c>
      <c r="E16" t="s">
        <v>44</v>
      </c>
      <c r="F16" t="s">
        <v>72</v>
      </c>
      <c r="G16" t="s">
        <v>12</v>
      </c>
      <c r="H16" t="s">
        <v>73</v>
      </c>
      <c r="I16" t="str">
        <f t="shared" si="0"/>
        <v xml:space="preserve">  &lt;li class="list-group-item"&gt;&lt;a href="p32-9.html"&gt;9.總論--病症&lt;/a&gt;&lt;/li&gt;</v>
      </c>
    </row>
    <row r="17" spans="2:9">
      <c r="B17">
        <v>66</v>
      </c>
      <c r="C17" t="s">
        <v>36</v>
      </c>
      <c r="D17" t="s">
        <v>71</v>
      </c>
      <c r="E17" t="s">
        <v>45</v>
      </c>
      <c r="F17" t="s">
        <v>72</v>
      </c>
      <c r="G17" t="s">
        <v>13</v>
      </c>
      <c r="H17" t="s">
        <v>73</v>
      </c>
      <c r="I17" t="str">
        <f t="shared" si="0"/>
        <v xml:space="preserve">  &lt;li class="list-group-item"&gt;&lt;a href="p32-10.html"&gt;10.總論--病體&lt;/a&gt;&lt;/li&gt;</v>
      </c>
    </row>
    <row r="18" spans="2:9">
      <c r="B18">
        <v>70</v>
      </c>
      <c r="C18" t="s">
        <v>36</v>
      </c>
      <c r="D18" t="s">
        <v>71</v>
      </c>
      <c r="E18" t="s">
        <v>46</v>
      </c>
      <c r="F18" t="s">
        <v>72</v>
      </c>
      <c r="G18" t="s">
        <v>14</v>
      </c>
      <c r="H18" t="s">
        <v>73</v>
      </c>
      <c r="I18" t="str">
        <f t="shared" si="0"/>
        <v xml:space="preserve">  &lt;li class="list-group-item"&gt;&lt;a href="p32-11.html"&gt;11.總論--醫藥&lt;/a&gt;&lt;/li&gt;</v>
      </c>
    </row>
    <row r="19" spans="2:9">
      <c r="B19">
        <v>78</v>
      </c>
      <c r="C19" t="s">
        <v>36</v>
      </c>
      <c r="D19" t="s">
        <v>71</v>
      </c>
      <c r="E19" t="s">
        <v>47</v>
      </c>
      <c r="F19" t="s">
        <v>72</v>
      </c>
      <c r="G19" t="s">
        <v>15</v>
      </c>
      <c r="H19" t="s">
        <v>73</v>
      </c>
      <c r="I19" t="str">
        <f t="shared" si="0"/>
        <v xml:space="preserve">  &lt;li class="list-group-item"&gt;&lt;a href="p32-12.html"&gt;12.總論--鬼神&lt;/a&gt;&lt;/li&gt;</v>
      </c>
    </row>
    <row r="20" spans="2:9">
      <c r="B20">
        <v>87</v>
      </c>
      <c r="C20" t="s">
        <v>36</v>
      </c>
      <c r="D20" t="s">
        <v>71</v>
      </c>
      <c r="E20" t="s">
        <v>48</v>
      </c>
      <c r="F20" t="s">
        <v>72</v>
      </c>
      <c r="G20" t="s">
        <v>16</v>
      </c>
      <c r="H20" t="s">
        <v>73</v>
      </c>
      <c r="I20" t="str">
        <f t="shared" si="0"/>
        <v xml:space="preserve">  &lt;li class="list-group-item"&gt;&lt;a href="p32-13.html"&gt;13.總論--種作&lt;/a&gt;&lt;/li&gt;</v>
      </c>
    </row>
    <row r="21" spans="2:9">
      <c r="B21">
        <v>90</v>
      </c>
      <c r="C21" t="s">
        <v>36</v>
      </c>
      <c r="D21" t="s">
        <v>71</v>
      </c>
      <c r="E21" t="s">
        <v>49</v>
      </c>
      <c r="F21" t="s">
        <v>72</v>
      </c>
      <c r="G21" t="s">
        <v>17</v>
      </c>
      <c r="H21" t="s">
        <v>73</v>
      </c>
      <c r="I21" t="str">
        <f t="shared" si="0"/>
        <v xml:space="preserve">  &lt;li class="list-group-item"&gt;&lt;a href="p32-14.html"&gt;14.總論--蠶桑&lt;/a&gt;&lt;/li&gt;</v>
      </c>
    </row>
    <row r="22" spans="2:9">
      <c r="B22">
        <v>93</v>
      </c>
      <c r="C22" t="s">
        <v>36</v>
      </c>
      <c r="D22" t="s">
        <v>71</v>
      </c>
      <c r="E22" t="s">
        <v>50</v>
      </c>
      <c r="F22" t="s">
        <v>72</v>
      </c>
      <c r="G22" t="s">
        <v>18</v>
      </c>
      <c r="H22" t="s">
        <v>73</v>
      </c>
      <c r="I22" t="str">
        <f t="shared" si="0"/>
        <v xml:space="preserve">  &lt;li class="list-group-item"&gt;&lt;a href="p32-15.html"&gt;15.總論--六畜&lt;/a&gt;&lt;/li&gt;</v>
      </c>
    </row>
    <row r="23" spans="2:9">
      <c r="B23">
        <v>99</v>
      </c>
      <c r="C23" t="s">
        <v>36</v>
      </c>
      <c r="D23" t="s">
        <v>71</v>
      </c>
      <c r="E23" t="s">
        <v>51</v>
      </c>
      <c r="F23" t="s">
        <v>72</v>
      </c>
      <c r="G23" t="s">
        <v>19</v>
      </c>
      <c r="H23" t="s">
        <v>73</v>
      </c>
      <c r="I23" t="str">
        <f t="shared" si="0"/>
        <v xml:space="preserve">  &lt;li class="list-group-item"&gt;&lt;a href="p32-16.html"&gt;16.總論--求名&lt;/a&gt;&lt;/li&gt;</v>
      </c>
    </row>
    <row r="24" spans="2:9">
      <c r="B24">
        <v>106</v>
      </c>
      <c r="C24" t="s">
        <v>36</v>
      </c>
      <c r="D24" t="s">
        <v>71</v>
      </c>
      <c r="E24" t="s">
        <v>52</v>
      </c>
      <c r="F24" t="s">
        <v>72</v>
      </c>
      <c r="G24" t="s">
        <v>20</v>
      </c>
      <c r="H24" t="s">
        <v>73</v>
      </c>
      <c r="I24" t="str">
        <f t="shared" si="0"/>
        <v xml:space="preserve">  &lt;li class="list-group-item"&gt;&lt;a href="p32-17.html"&gt;17.總論--仕宦&lt;/a&gt;&lt;/li&gt;</v>
      </c>
    </row>
    <row r="25" spans="2:9">
      <c r="B25">
        <v>112</v>
      </c>
      <c r="C25" t="s">
        <v>36</v>
      </c>
      <c r="D25" t="s">
        <v>71</v>
      </c>
      <c r="E25" t="s">
        <v>53</v>
      </c>
      <c r="F25" t="s">
        <v>72</v>
      </c>
      <c r="G25" t="s">
        <v>21</v>
      </c>
      <c r="H25" t="s">
        <v>73</v>
      </c>
      <c r="I25" t="str">
        <f t="shared" si="0"/>
        <v xml:space="preserve">  &lt;li class="list-group-item"&gt;&lt;a href="p32-18.html"&gt;18.總論--求財&lt;/a&gt;&lt;/li&gt;</v>
      </c>
    </row>
    <row r="26" spans="2:9">
      <c r="B26">
        <v>120</v>
      </c>
      <c r="C26" t="s">
        <v>36</v>
      </c>
      <c r="D26" t="s">
        <v>71</v>
      </c>
      <c r="E26" t="s">
        <v>54</v>
      </c>
      <c r="F26" t="s">
        <v>72</v>
      </c>
      <c r="G26" t="s">
        <v>22</v>
      </c>
      <c r="H26" t="s">
        <v>73</v>
      </c>
      <c r="I26" t="str">
        <f t="shared" si="0"/>
        <v xml:space="preserve">  &lt;li class="list-group-item"&gt;&lt;a href="p32-19.html"&gt;19.總論--家宅&lt;/a&gt;&lt;/li&gt;</v>
      </c>
    </row>
    <row r="27" spans="2:9">
      <c r="B27">
        <v>132</v>
      </c>
      <c r="C27" t="s">
        <v>36</v>
      </c>
      <c r="D27" t="s">
        <v>71</v>
      </c>
      <c r="E27" t="s">
        <v>55</v>
      </c>
      <c r="F27" t="s">
        <v>72</v>
      </c>
      <c r="G27" t="s">
        <v>23</v>
      </c>
      <c r="H27" t="s">
        <v>73</v>
      </c>
      <c r="I27" t="str">
        <f t="shared" si="0"/>
        <v xml:space="preserve">  &lt;li class="list-group-item"&gt;&lt;a href="p32-20.html"&gt;20.總論--家宅搜精&lt;/a&gt;&lt;/li&gt;</v>
      </c>
    </row>
    <row r="28" spans="2:9">
      <c r="B28">
        <v>141</v>
      </c>
      <c r="C28" t="s">
        <v>36</v>
      </c>
      <c r="D28" t="s">
        <v>71</v>
      </c>
      <c r="E28" t="s">
        <v>57</v>
      </c>
      <c r="F28" t="s">
        <v>72</v>
      </c>
      <c r="G28" t="s">
        <v>24</v>
      </c>
      <c r="H28" t="s">
        <v>73</v>
      </c>
      <c r="I28" t="str">
        <f t="shared" si="0"/>
        <v xml:space="preserve">  &lt;li class="list-group-item"&gt;&lt;a href="p32-21.html"&gt;21.總論--安葬墳墓&lt;/a&gt;&lt;/li&gt;</v>
      </c>
    </row>
    <row r="29" spans="2:9">
      <c r="B29">
        <v>151</v>
      </c>
      <c r="C29" t="s">
        <v>36</v>
      </c>
      <c r="D29" t="s">
        <v>71</v>
      </c>
      <c r="E29" t="s">
        <v>58</v>
      </c>
      <c r="F29" t="s">
        <v>72</v>
      </c>
      <c r="G29" t="s">
        <v>25</v>
      </c>
      <c r="H29" t="s">
        <v>73</v>
      </c>
      <c r="I29" t="str">
        <f t="shared" si="0"/>
        <v xml:space="preserve">  &lt;li class="list-group-item"&gt;&lt;a href="p32-22.html"&gt;22.總論--求師&lt;/a&gt;&lt;/li&gt;</v>
      </c>
    </row>
    <row r="30" spans="2:9">
      <c r="B30">
        <v>157</v>
      </c>
      <c r="C30" t="s">
        <v>36</v>
      </c>
      <c r="D30" t="s">
        <v>71</v>
      </c>
      <c r="E30" t="s">
        <v>59</v>
      </c>
      <c r="F30" t="s">
        <v>72</v>
      </c>
      <c r="G30" t="s">
        <v>26</v>
      </c>
      <c r="H30" t="s">
        <v>73</v>
      </c>
      <c r="I30" t="str">
        <f t="shared" si="0"/>
        <v xml:space="preserve">  &lt;li class="list-group-item"&gt;&lt;a href="p32-23.html"&gt;23.總論--學館&lt;/a&gt;&lt;/li&gt;</v>
      </c>
    </row>
    <row r="31" spans="2:9">
      <c r="B31">
        <v>164</v>
      </c>
      <c r="C31" t="s">
        <v>36</v>
      </c>
      <c r="D31" t="s">
        <v>71</v>
      </c>
      <c r="E31" t="s">
        <v>60</v>
      </c>
      <c r="F31" t="s">
        <v>72</v>
      </c>
      <c r="G31" t="s">
        <v>27</v>
      </c>
      <c r="H31" t="s">
        <v>73</v>
      </c>
      <c r="I31" t="str">
        <f t="shared" si="0"/>
        <v xml:space="preserve">  &lt;li class="list-group-item"&gt;&lt;a href="p32-24.html"&gt;24.總論--詞訟&lt;/a&gt;&lt;/li&gt;</v>
      </c>
    </row>
    <row r="32" spans="2:9">
      <c r="B32">
        <v>172</v>
      </c>
      <c r="C32" t="s">
        <v>36</v>
      </c>
      <c r="D32" t="s">
        <v>71</v>
      </c>
      <c r="E32" t="s">
        <v>61</v>
      </c>
      <c r="F32" t="s">
        <v>72</v>
      </c>
      <c r="G32" t="s">
        <v>28</v>
      </c>
      <c r="H32" t="s">
        <v>73</v>
      </c>
      <c r="I32" t="str">
        <f t="shared" si="0"/>
        <v xml:space="preserve">  &lt;li class="list-group-item"&gt;&lt;a href="p32-25.html"&gt;25.總論--避亂&lt;/a&gt;&lt;/li&gt;</v>
      </c>
    </row>
    <row r="33" spans="2:9">
      <c r="B33">
        <v>181</v>
      </c>
      <c r="C33" t="s">
        <v>36</v>
      </c>
      <c r="D33" t="s">
        <v>71</v>
      </c>
      <c r="E33" t="s">
        <v>62</v>
      </c>
      <c r="F33" t="s">
        <v>72</v>
      </c>
      <c r="G33" t="s">
        <v>29</v>
      </c>
      <c r="H33" t="s">
        <v>73</v>
      </c>
      <c r="I33" t="str">
        <f t="shared" si="0"/>
        <v xml:space="preserve">  &lt;li class="list-group-item"&gt;&lt;a href="p32-26.html"&gt;26.總論--逃亡&lt;/a&gt;&lt;/li&gt;</v>
      </c>
    </row>
    <row r="34" spans="2:9">
      <c r="B34">
        <v>188</v>
      </c>
      <c r="C34" t="s">
        <v>36</v>
      </c>
      <c r="D34" t="s">
        <v>71</v>
      </c>
      <c r="E34" t="s">
        <v>63</v>
      </c>
      <c r="F34" t="s">
        <v>72</v>
      </c>
      <c r="G34" t="s">
        <v>30</v>
      </c>
      <c r="H34" t="s">
        <v>73</v>
      </c>
      <c r="I34" t="str">
        <f t="shared" si="0"/>
        <v xml:space="preserve">  &lt;li class="list-group-item"&gt;&lt;a href="p32-27.html"&gt;27.總論--失脫、捕捉與盜賊&lt;/a&gt;&lt;/li&gt;</v>
      </c>
    </row>
    <row r="35" spans="2:9">
      <c r="B35">
        <v>196</v>
      </c>
      <c r="C35" t="s">
        <v>36</v>
      </c>
      <c r="D35" t="s">
        <v>71</v>
      </c>
      <c r="E35" t="s">
        <v>64</v>
      </c>
      <c r="F35" t="s">
        <v>72</v>
      </c>
      <c r="G35" t="s">
        <v>31</v>
      </c>
      <c r="H35" t="s">
        <v>73</v>
      </c>
      <c r="I35" t="str">
        <f t="shared" si="0"/>
        <v xml:space="preserve">  &lt;li class="list-group-item"&gt;&lt;a href="p32-28.html"&gt;28.總論--痘疹&lt;/a&gt;&lt;/li&gt;</v>
      </c>
    </row>
    <row r="36" spans="2:9">
      <c r="B36">
        <v>204</v>
      </c>
      <c r="C36" t="s">
        <v>36</v>
      </c>
      <c r="D36" t="s">
        <v>71</v>
      </c>
      <c r="E36" t="s">
        <v>65</v>
      </c>
      <c r="F36" t="s">
        <v>72</v>
      </c>
      <c r="G36" t="s">
        <v>32</v>
      </c>
      <c r="H36" t="s">
        <v>73</v>
      </c>
      <c r="I36" t="str">
        <f t="shared" si="0"/>
        <v xml:space="preserve">  &lt;li class="list-group-item"&gt;&lt;a href="p32-29.html"&gt;29.總論--出行&lt;/a&gt;&lt;/li&gt;</v>
      </c>
    </row>
    <row r="37" spans="2:9">
      <c r="B37">
        <v>211</v>
      </c>
      <c r="C37" t="s">
        <v>36</v>
      </c>
      <c r="D37" t="s">
        <v>71</v>
      </c>
      <c r="E37" t="s">
        <v>66</v>
      </c>
      <c r="F37" t="s">
        <v>72</v>
      </c>
      <c r="G37" t="s">
        <v>33</v>
      </c>
      <c r="H37" t="s">
        <v>73</v>
      </c>
      <c r="I37" t="str">
        <f t="shared" si="0"/>
        <v xml:space="preserve">  &lt;li class="list-group-item"&gt;&lt;a href="p32-30.html"&gt;30.總論--行人&lt;/a&gt;&lt;/li&gt;</v>
      </c>
    </row>
    <row r="38" spans="2:9">
      <c r="B38">
        <v>219</v>
      </c>
      <c r="C38" t="s">
        <v>36</v>
      </c>
      <c r="D38" t="s">
        <v>71</v>
      </c>
      <c r="E38" t="s">
        <v>67</v>
      </c>
      <c r="F38" t="s">
        <v>72</v>
      </c>
      <c r="G38" t="s">
        <v>34</v>
      </c>
      <c r="H38" t="s">
        <v>73</v>
      </c>
      <c r="I38" t="str">
        <f t="shared" si="0"/>
        <v xml:space="preserve">  &lt;li class="list-group-item"&gt;&lt;a href="p32-31.html"&gt;31.總論--舟船&lt;/a&gt;&lt;/li&gt;</v>
      </c>
    </row>
    <row r="39" spans="2:9">
      <c r="B39">
        <v>222</v>
      </c>
      <c r="C39" t="s">
        <v>36</v>
      </c>
      <c r="D39" t="s">
        <v>71</v>
      </c>
      <c r="E39" t="s">
        <v>69</v>
      </c>
      <c r="F39" t="s">
        <v>72</v>
      </c>
      <c r="G39" t="s">
        <v>35</v>
      </c>
      <c r="H39" t="s">
        <v>73</v>
      </c>
      <c r="I39" t="str">
        <f t="shared" si="0"/>
        <v xml:space="preserve">  &lt;li class="list-group-item"&gt;&lt;a href="p32-32.html"&gt;32.總論--娼家&lt;/a&gt;&lt;/li&gt;</v>
      </c>
    </row>
  </sheetData>
  <phoneticPr fontId="1" type="noConversion"/>
  <pageMargins left="0.7" right="0.7" top="0.75" bottom="0.75" header="0.3" footer="0.3"/>
  <pageSetup paperSize="9" orientation="portrait"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4F7B8-C20E-46FF-9F9D-6A4D867A51C2}">
  <sheetPr codeName="工作表23"/>
  <dimension ref="A2:F526"/>
  <sheetViews>
    <sheetView topLeftCell="E1" zoomScale="115" zoomScaleNormal="115" workbookViewId="0">
      <selection activeCell="F2" sqref="F2:F5"/>
    </sheetView>
  </sheetViews>
  <sheetFormatPr defaultRowHeight="16.2"/>
  <cols>
    <col min="2" max="2" width="87.109375" customWidth="1"/>
    <col min="3" max="3" width="11.77734375" customWidth="1"/>
    <col min="4" max="4" width="87.109375" customWidth="1"/>
    <col min="5" max="5" width="12.109375" style="8" customWidth="1"/>
    <col min="6" max="6" width="90.21875" style="3" customWidth="1"/>
  </cols>
  <sheetData>
    <row r="2" spans="1:6" ht="17.399999999999999">
      <c r="A2" s="2" t="s">
        <v>74</v>
      </c>
      <c r="B2" s="4" t="s">
        <v>75</v>
      </c>
      <c r="C2" s="7" t="s">
        <v>1121</v>
      </c>
      <c r="D2" s="4" t="s">
        <v>75</v>
      </c>
      <c r="E2" s="7" t="s">
        <v>1123</v>
      </c>
      <c r="F2" s="3" t="str">
        <f t="shared" ref="F2:F33" si="0">C2&amp;D2&amp;E2</f>
        <v>&lt;span&gt;&lt;b&gt;《黃金策》 題明 劉基著&lt;/b&gt;&lt;/span&gt;</v>
      </c>
    </row>
    <row r="3" spans="1:6" ht="17.399999999999999">
      <c r="A3" s="2" t="s">
        <v>76</v>
      </c>
      <c r="B3" s="4" t="s">
        <v>77</v>
      </c>
      <c r="C3" s="7" t="s">
        <v>1120</v>
      </c>
      <c r="D3" s="4" t="s">
        <v>77</v>
      </c>
      <c r="E3" s="7" t="s">
        <v>1123</v>
      </c>
      <c r="F3" s="3" t="str">
        <f t="shared" si="0"/>
        <v>&lt;span&gt;&lt;b&gt;1、總斷千金賦&lt;/b&gt;&lt;/span&gt;</v>
      </c>
    </row>
    <row r="4" spans="1:6" ht="17.399999999999999">
      <c r="A4" s="2" t="s">
        <v>78</v>
      </c>
      <c r="B4" s="4" t="s">
        <v>79</v>
      </c>
      <c r="C4" s="7" t="s">
        <v>1120</v>
      </c>
      <c r="D4" s="4" t="s">
        <v>79</v>
      </c>
      <c r="E4" s="7" t="s">
        <v>1123</v>
      </c>
      <c r="F4" s="3" t="str">
        <f t="shared" si="0"/>
        <v>&lt;span&gt;&lt;b&gt;動靜陰陽，反複遷變。&lt;/b&gt;&lt;/span&gt;</v>
      </c>
    </row>
    <row r="5" spans="1:6" ht="32.4">
      <c r="A5" s="2" t="s">
        <v>80</v>
      </c>
      <c r="B5" s="5" t="s">
        <v>81</v>
      </c>
      <c r="C5" t="s">
        <v>1122</v>
      </c>
      <c r="D5" s="5" t="s">
        <v>81</v>
      </c>
      <c r="E5" t="s">
        <v>1124</v>
      </c>
      <c r="F5" s="3" t="str">
        <f t="shared" si="0"/>
        <v>&lt;span&gt;八八六十四卦是由動爻、靜爻、陰爻、陽爻組成的，動靜陰陽構成了六十四卦的反複變化。&lt;/span&gt;</v>
      </c>
    </row>
    <row r="6" spans="1:6" ht="17.399999999999999">
      <c r="A6" s="2" t="s">
        <v>82</v>
      </c>
      <c r="B6" s="4" t="s">
        <v>83</v>
      </c>
      <c r="C6" s="7" t="s">
        <v>1120</v>
      </c>
      <c r="D6" s="4" t="s">
        <v>83</v>
      </c>
      <c r="E6" s="7" t="s">
        <v>1123</v>
      </c>
      <c r="F6" s="3" t="str">
        <f t="shared" si="0"/>
        <v>&lt;span&gt;&lt;b&gt;雖萬象之紛紜，須一理而融貫。&lt;/b&gt;&lt;/span&gt;</v>
      </c>
    </row>
    <row r="7" spans="1:6" ht="32.4">
      <c r="A7" s="2" t="s">
        <v>84</v>
      </c>
      <c r="B7" s="5" t="s">
        <v>85</v>
      </c>
      <c r="C7" t="s">
        <v>1122</v>
      </c>
      <c r="D7" s="5" t="s">
        <v>85</v>
      </c>
      <c r="E7" t="s">
        <v>1124</v>
      </c>
      <c r="F7" s="3" t="str">
        <f t="shared" si="0"/>
        <v>&lt;span&gt;卦所呈現的象，即卦象及組成卦的諸因素間的關系，千變萬化、紛紜複雜，但卜易必須以一個總的理論為指導，這個理為五行的生克制化。&lt;/span&gt;</v>
      </c>
    </row>
    <row r="8" spans="1:6" ht="34.799999999999997">
      <c r="A8" s="2" t="s">
        <v>86</v>
      </c>
      <c r="B8" s="4" t="s">
        <v>87</v>
      </c>
      <c r="C8" s="7" t="s">
        <v>1120</v>
      </c>
      <c r="D8" s="4" t="s">
        <v>87</v>
      </c>
      <c r="E8" s="7" t="s">
        <v>1123</v>
      </c>
      <c r="F8" s="3" t="str">
        <f t="shared" si="0"/>
        <v>&lt;span&gt;&lt;b&gt;夫人有賢，不肖之殊；卦有過，不及之異。太過者，損之斯成；不及者，益之則利。&lt;/b&gt;&lt;/span&gt;</v>
      </c>
    </row>
    <row r="9" spans="1:6" ht="64.8">
      <c r="A9" s="2" t="s">
        <v>88</v>
      </c>
      <c r="B9" s="5" t="s">
        <v>89</v>
      </c>
      <c r="C9" t="s">
        <v>1122</v>
      </c>
      <c r="D9" s="5" t="s">
        <v>89</v>
      </c>
      <c r="E9" t="s">
        <v>1124</v>
      </c>
      <c r="F9" s="3" t="str">
        <f t="shared" si="0"/>
        <v>&lt;span&gt;卦以中和為好，不要太過，不要不及。要抑其過，補其不及，所求之事才有成功的希望。太過，指卦中主事爻，即用神太多、太旺，多則不能專一，就該損之。損，就是用其他因素，月、日、動爻等來克制一下。如土為用神，卦中出現二三位土，須得寅、卯月日來克，才能斷其事成，不及則反之。其益法需生、扶、拱、合。&lt;/span&gt;</v>
      </c>
    </row>
    <row r="10" spans="1:6" ht="17.399999999999999">
      <c r="A10" s="2" t="s">
        <v>90</v>
      </c>
      <c r="B10" s="4" t="s">
        <v>91</v>
      </c>
      <c r="C10" s="7" t="s">
        <v>1120</v>
      </c>
      <c r="D10" s="4" t="s">
        <v>91</v>
      </c>
      <c r="E10" s="7" t="s">
        <v>1123</v>
      </c>
      <c r="F10" s="3" t="str">
        <f t="shared" si="0"/>
        <v>&lt;span&gt;&lt;b&gt;生扶拱合，時雨滋苗；克害刑衝，秋霜殺草。&lt;/b&gt;&lt;/span&gt;</v>
      </c>
    </row>
    <row r="11" spans="1:6" ht="129.6">
      <c r="A11" s="2" t="s">
        <v>92</v>
      </c>
      <c r="B11" s="5" t="s">
        <v>93</v>
      </c>
      <c r="C11" t="s">
        <v>1122</v>
      </c>
      <c r="D11" s="5" t="s">
        <v>93</v>
      </c>
      <c r="E11" t="s">
        <v>1124</v>
      </c>
      <c r="F11" s="3" t="str">
        <f t="shared" si="0"/>
        <v>&lt;span&gt;生，相生，金生水、水生木之類。扶、拱都是同類相幫之義。先幫後為扶，後幫先為拱。如卯為用神，寅日占，寅能扶卯，如寅為用神，卯日占，卯能拱寅。合有二合、三合。二合，子與醜合，寅與亥合之類，三合，三合成局，申子辰合成水局，寅午戌合成火局之類。生扶拱合四者能調護幫助用神，用神弱能使之強，衰能使之旺，伏者遇之則起，故用時雨滋潤禾苗來比喻。克，即五行相克，金克木、父克子之類。害指六害，子未相害、丑午相害之類，刑指三刑、四刑。衝為六衝，四衝，此四者能傷身，能敗德，能制伏，能壞事，所以以秋霜殺草來比喻。生扶拱合，用神見之吉，忌神見之凶，克害刑衝，用神見之凶，而忌神見之反為吉。不能一概而論。&lt;/span&gt;</v>
      </c>
    </row>
    <row r="12" spans="1:6" ht="17.399999999999999">
      <c r="A12" s="2" t="s">
        <v>94</v>
      </c>
      <c r="B12" s="4" t="s">
        <v>95</v>
      </c>
      <c r="C12" s="7" t="s">
        <v>1120</v>
      </c>
      <c r="D12" s="4" t="s">
        <v>95</v>
      </c>
      <c r="E12" s="7" t="s">
        <v>1123</v>
      </c>
      <c r="F12" s="3" t="str">
        <f t="shared" si="0"/>
        <v>&lt;span&gt;&lt;b&gt;長生帝旺，爭如金穀之園；死墓絕空，乃是泥犁之地。&lt;/b&gt;&lt;/span&gt;</v>
      </c>
    </row>
    <row r="13" spans="1:6" ht="113.4">
      <c r="A13" s="2" t="s">
        <v>96</v>
      </c>
      <c r="B13" s="5" t="s">
        <v>97</v>
      </c>
      <c r="C13" t="s">
        <v>1122</v>
      </c>
      <c r="D13" s="5" t="s">
        <v>97</v>
      </c>
      <c r="E13" t="s">
        <v>1124</v>
      </c>
      <c r="F13" s="3" t="str">
        <f t="shared" si="0"/>
        <v>&lt;span&gt;長生、帝旺、死、墓、絕均為十二宮中之神。十二宮指長生、沐浴、冠帶、臨官、帝旺、衰、病、死、墓、絕、胎、養，以人從胚胎到出生到消亡的十二個環節來比喻事物的不同發展階段。空為旬空、空亡。金穀園，晉.石崇在金穀澗建的園林，用金穀園來比喻富貴強盛。泥犁，梵語，就是地獄。以此言其凶。黃金策行文多用典，以下不注。六爻遇長生、帝旺、雖衰弱也作有氣論。如推成事，帝旺主速成，長生較遲緩。因長生就象人剛一下生，尚未強壯，帝旺好象人到了壯年，其力進銳。六爻遇死、墓、絕、空，則主陷溺，雖得時旺相也不能成事，但凶神遇之則吉。&lt;/span&gt;</v>
      </c>
    </row>
    <row r="14" spans="1:6" ht="17.399999999999999">
      <c r="A14" s="2" t="s">
        <v>98</v>
      </c>
      <c r="B14" s="4" t="s">
        <v>99</v>
      </c>
      <c r="C14" s="7" t="s">
        <v>1120</v>
      </c>
      <c r="D14" s="4" t="s">
        <v>99</v>
      </c>
      <c r="E14" s="7" t="s">
        <v>1123</v>
      </c>
      <c r="F14" s="3" t="str">
        <f t="shared" si="0"/>
        <v>&lt;span&gt;&lt;b&gt;日辰為六爻之主宰，喜其滅項以安劉。&lt;/b&gt;&lt;/span&gt;</v>
      </c>
    </row>
    <row r="15" spans="1:6" ht="113.4">
      <c r="A15" s="2" t="s">
        <v>100</v>
      </c>
      <c r="B15" s="5" t="s">
        <v>101</v>
      </c>
      <c r="C15" t="s">
        <v>1122</v>
      </c>
      <c r="D15" s="5" t="s">
        <v>101</v>
      </c>
      <c r="E15" t="s">
        <v>1124</v>
      </c>
      <c r="F15" s="3" t="str">
        <f t="shared" si="0"/>
        <v>&lt;span&gt;日辰是卜筮之主，不看日辰則不知卦中吉凶輕重。日辰能衝動安靜之爻，對動爻能制，對凶神能抑之，對旺相能挫，對衰者能扶，對生合者能破。古人說，日辰能救事、能壞事。如占文書，以父母爻為用神，卦中如有財爻發動，財克父母，文書不成。但若得日辰克住財爻，或衝散財爻，財爻則不能去傷害父母，故得文書有氣，其事可成。這是日辰救事。又如占子孫，卦中父母不動，子孫爻不空，本為吉兆，但如被日辰衝扶父母，父母就能克害子孫，則變吉為凶，這是日辰壞事。總之日辰扶持用爻則吉，扶持忌爻則凶，日辰克制忌爻則吉，克制用爻則凶。&lt;/span&gt;</v>
      </c>
    </row>
    <row r="16" spans="1:6" ht="17.399999999999999">
      <c r="A16" s="2" t="s">
        <v>102</v>
      </c>
      <c r="B16" s="4" t="s">
        <v>103</v>
      </c>
      <c r="C16" s="7" t="s">
        <v>1120</v>
      </c>
      <c r="D16" s="4" t="s">
        <v>103</v>
      </c>
      <c r="E16" s="7" t="s">
        <v>1123</v>
      </c>
      <c r="F16" s="3" t="str">
        <f t="shared" si="0"/>
        <v>&lt;span&gt;&lt;b&gt;月建乃萬卜之提綱，豈可助桀為虐。&lt;/b&gt;&lt;/span&gt;</v>
      </c>
    </row>
    <row r="17" spans="1:6" ht="64.8">
      <c r="A17" s="2" t="s">
        <v>104</v>
      </c>
      <c r="B17" s="5" t="s">
        <v>105</v>
      </c>
      <c r="C17" t="s">
        <v>1122</v>
      </c>
      <c r="D17" s="5" t="s">
        <v>105</v>
      </c>
      <c r="E17" t="s">
        <v>1124</v>
      </c>
      <c r="F17" s="3" t="str">
        <f t="shared" si="0"/>
        <v>&lt;span&gt;月建與日辰一樣，都能生扶拱合衝克刑害用爻，如求財，卦中無財，月建是財，以後終須可得。若卦中有財，月建克財，定主艱難，須過此一月才能得到。但月建和日辰又是有分別的，月建主要確定用爻的旺相休囚及月破與否，日辰主要定用爻的生旺墓絕空等。&lt;/span&gt;</v>
      </c>
    </row>
    <row r="18" spans="1:6" ht="17.399999999999999">
      <c r="A18" s="2" t="s">
        <v>106</v>
      </c>
      <c r="B18" s="4" t="s">
        <v>107</v>
      </c>
      <c r="C18" s="7" t="s">
        <v>1120</v>
      </c>
      <c r="D18" s="4" t="s">
        <v>107</v>
      </c>
      <c r="E18" s="7" t="s">
        <v>1123</v>
      </c>
      <c r="F18" s="3" t="str">
        <f t="shared" si="0"/>
        <v>&lt;span&gt;&lt;b&gt;最惡者歲君，宜靜而不宜動。&lt;/b&gt;&lt;/span&gt;</v>
      </c>
    </row>
    <row r="19" spans="1:6" ht="48.6">
      <c r="A19" s="2" t="s">
        <v>108</v>
      </c>
      <c r="B19" s="5" t="s">
        <v>109</v>
      </c>
      <c r="C19" t="s">
        <v>1122</v>
      </c>
      <c r="D19" s="5" t="s">
        <v>109</v>
      </c>
      <c r="E19" t="s">
        <v>1124</v>
      </c>
      <c r="F19" s="3" t="str">
        <f t="shared" si="0"/>
        <v>&lt;span&gt;本年太歲之爻為歲君，如甲申年，卦中出現申爻，即為歲君，這一爻宜靜不宜動，如此爻發動衝克世、身、用爻，主災厄不利，一年之中多不寧靜，如被日辰、動爻衝起，主有災患。&lt;/span&gt;</v>
      </c>
    </row>
    <row r="20" spans="1:6" ht="17.399999999999999">
      <c r="A20" s="2" t="s">
        <v>110</v>
      </c>
      <c r="B20" s="4" t="s">
        <v>111</v>
      </c>
      <c r="C20" s="7" t="s">
        <v>1120</v>
      </c>
      <c r="D20" s="4" t="s">
        <v>111</v>
      </c>
      <c r="E20" s="7" t="s">
        <v>1123</v>
      </c>
      <c r="F20" s="3" t="str">
        <f t="shared" si="0"/>
        <v>&lt;span&gt;&lt;b&gt;最要者身位，喜扶而不喜傷。&lt;/b&gt;&lt;/span&gt;</v>
      </c>
    </row>
    <row r="21" spans="1:6" ht="64.8">
      <c r="A21" s="2" t="s">
        <v>112</v>
      </c>
      <c r="B21" s="5" t="s">
        <v>113</v>
      </c>
      <c r="C21" t="s">
        <v>1122</v>
      </c>
      <c r="D21" s="5" t="s">
        <v>113</v>
      </c>
      <c r="E21" t="s">
        <v>1124</v>
      </c>
      <c r="F21" s="3" t="str">
        <f t="shared" si="0"/>
        <v>&lt;span&gt;身，即月卦身。成卦之後，先看卦身現與不現，與月建、日辰、動爻有無干涉，則吉凶可見。卜易以身為最要，不可不看。如占得困卦，身爻在午，因卦午火為官鬼，旺則有官事系身，衰則主有疾病。卦身占事為事體，占人為人身，喜生扶拱合，不喜傷，傷即刑衝克害。&lt;/span&gt;</v>
      </c>
    </row>
    <row r="22" spans="1:6" ht="17.399999999999999">
      <c r="A22" s="2" t="s">
        <v>114</v>
      </c>
      <c r="B22" s="4" t="s">
        <v>115</v>
      </c>
      <c r="C22" s="7" t="s">
        <v>1120</v>
      </c>
      <c r="D22" s="4" t="s">
        <v>115</v>
      </c>
      <c r="E22" s="7" t="s">
        <v>1123</v>
      </c>
      <c r="F22" s="3" t="str">
        <f t="shared" si="0"/>
        <v>&lt;span&gt;&lt;b&gt;世為己，應為人，大宜契合；&lt;/b&gt;&lt;/span&gt;</v>
      </c>
    </row>
    <row r="23" spans="1:6" ht="32.4">
      <c r="A23" s="2" t="s">
        <v>116</v>
      </c>
      <c r="B23" s="5" t="s">
        <v>117</v>
      </c>
      <c r="C23" t="s">
        <v>1122</v>
      </c>
      <c r="D23" s="5" t="s">
        <v>117</v>
      </c>
      <c r="E23" t="s">
        <v>1124</v>
      </c>
      <c r="F23" s="3" t="str">
        <f t="shared" si="0"/>
        <v>&lt;span&gt;世應為賓主之象，世為自己，應為他人。求謀用事，世與應生合比和，則有成就，若刑衝克害，必主艱難。&lt;/span&gt;</v>
      </c>
    </row>
    <row r="24" spans="1:6" ht="17.399999999999999">
      <c r="A24" s="2" t="s">
        <v>118</v>
      </c>
      <c r="B24" s="4" t="s">
        <v>119</v>
      </c>
      <c r="C24" s="7" t="s">
        <v>1120</v>
      </c>
      <c r="D24" s="4" t="s">
        <v>119</v>
      </c>
      <c r="E24" s="7" t="s">
        <v>1123</v>
      </c>
      <c r="F24" s="3" t="str">
        <f t="shared" si="0"/>
        <v>&lt;span&gt;&lt;b&gt;動為始，變為終，最怕交爭。&lt;/b&gt;&lt;/span&gt;</v>
      </c>
    </row>
    <row r="25" spans="1:6" ht="32.4">
      <c r="A25" s="2" t="s">
        <v>120</v>
      </c>
      <c r="B25" s="5" t="s">
        <v>121</v>
      </c>
      <c r="C25" t="s">
        <v>1122</v>
      </c>
      <c r="D25" s="5" t="s">
        <v>121</v>
      </c>
      <c r="E25" t="s">
        <v>1124</v>
      </c>
      <c r="F25" s="3" t="str">
        <f t="shared" si="0"/>
        <v>&lt;span&gt;交、重為變爻，為動。動則陰爻變陽爻、陽爻變陰爻。占事以動爻為事之始，以變出&lt;/span&gt;</v>
      </c>
    </row>
    <row r="26" spans="1:6" ht="34.799999999999997">
      <c r="A26" s="2" t="s">
        <v>122</v>
      </c>
      <c r="B26" s="4" t="s">
        <v>123</v>
      </c>
      <c r="C26" s="7" t="s">
        <v>1120</v>
      </c>
      <c r="D26" s="4" t="s">
        <v>123</v>
      </c>
      <c r="E26" s="7" t="s">
        <v>1123</v>
      </c>
      <c r="F26" s="3" t="str">
        <f t="shared" si="0"/>
        <v>&lt;span&gt;&lt;b&gt;爻為事之終。最怕交爭，指主事爻動變出之爻回頭克衝刑害主事爻，乃大凶之兆，即使用爻旺相，也不能稱心遂意。&lt;/b&gt;&lt;/span&gt;</v>
      </c>
    </row>
    <row r="27" spans="1:6" ht="17.399999999999999">
      <c r="A27" s="2" t="s">
        <v>124</v>
      </c>
      <c r="B27" s="4" t="s">
        <v>125</v>
      </c>
      <c r="C27" s="7" t="s">
        <v>1120</v>
      </c>
      <c r="D27" s="4" t="s">
        <v>125</v>
      </c>
      <c r="E27" s="7" t="s">
        <v>1123</v>
      </c>
      <c r="F27" s="3" t="str">
        <f t="shared" si="0"/>
        <v>&lt;span&gt;&lt;b&gt;應位遭傷，不利他人之事；世爻受制，豈宜自己之謀？&lt;/b&gt;&lt;/span&gt;</v>
      </c>
    </row>
    <row r="28" spans="1:6">
      <c r="A28" s="2" t="s">
        <v>126</v>
      </c>
      <c r="B28" s="5" t="s">
        <v>127</v>
      </c>
      <c r="C28" t="s">
        <v>1122</v>
      </c>
      <c r="D28" s="5" t="s">
        <v>127</v>
      </c>
      <c r="E28" t="s">
        <v>1124</v>
      </c>
      <c r="F28" s="3" t="str">
        <f t="shared" si="0"/>
        <v>&lt;span&gt;應爻受傷，不利代占，代占以應為主；世受傷，不利自占，自占以世為主。&lt;/span&gt;</v>
      </c>
    </row>
    <row r="29" spans="1:6" ht="17.399999999999999">
      <c r="A29" s="2" t="s">
        <v>128</v>
      </c>
      <c r="B29" s="4" t="s">
        <v>129</v>
      </c>
      <c r="C29" s="7" t="s">
        <v>1120</v>
      </c>
      <c r="D29" s="4" t="s">
        <v>129</v>
      </c>
      <c r="E29" s="7" t="s">
        <v>1123</v>
      </c>
      <c r="F29" s="3" t="str">
        <f t="shared" si="0"/>
        <v>&lt;span&gt;&lt;b&gt;世應俱空，人無准實；&lt;/b&gt;&lt;/span&gt;</v>
      </c>
    </row>
    <row r="30" spans="1:6" ht="32.4">
      <c r="A30" s="2" t="s">
        <v>130</v>
      </c>
      <c r="B30" s="5" t="s">
        <v>131</v>
      </c>
      <c r="C30" t="s">
        <v>1122</v>
      </c>
      <c r="D30" s="5" t="s">
        <v>131</v>
      </c>
      <c r="E30" t="s">
        <v>1124</v>
      </c>
      <c r="F30" s="3" t="str">
        <f t="shared" si="0"/>
        <v>&lt;span&gt;世應二爻不宜在空亡之地，世空為自己不實，應空為他人不實。世應俱空，彼此皆不實，謀事必有阻節，卦若安靜，世應空合謂之失約無誠言。&lt;/span&gt;</v>
      </c>
    </row>
    <row r="31" spans="1:6" ht="17.399999999999999">
      <c r="A31" s="2" t="s">
        <v>132</v>
      </c>
      <c r="B31" s="4" t="s">
        <v>133</v>
      </c>
      <c r="C31" s="7" t="s">
        <v>1120</v>
      </c>
      <c r="D31" s="4" t="s">
        <v>133</v>
      </c>
      <c r="E31" s="7" t="s">
        <v>1123</v>
      </c>
      <c r="F31" s="3" t="str">
        <f t="shared" si="0"/>
        <v>&lt;span&gt;&lt;b&gt;內外競發，事必翻騰。&lt;/b&gt;&lt;/span&gt;</v>
      </c>
    </row>
    <row r="32" spans="1:6" ht="32.4">
      <c r="A32" s="2" t="s">
        <v>134</v>
      </c>
      <c r="B32" s="5" t="s">
        <v>135</v>
      </c>
      <c r="C32" t="s">
        <v>1122</v>
      </c>
      <c r="D32" s="5" t="s">
        <v>135</v>
      </c>
      <c r="E32" t="s">
        <v>1124</v>
      </c>
      <c r="F32" s="3" t="str">
        <f t="shared" si="0"/>
        <v>&lt;span&gt;卦中有一二爻發動，變化有常，生克不亂，自有條理。若內外卦多爻亂動，則吉凶難定，人情無常，必主事體反複。所以說獨發易取、亂動難尋。&lt;/span&gt;</v>
      </c>
    </row>
    <row r="33" spans="1:6" ht="17.399999999999999">
      <c r="A33" s="2" t="s">
        <v>136</v>
      </c>
      <c r="B33" s="4" t="s">
        <v>137</v>
      </c>
      <c r="C33" s="7" t="s">
        <v>1120</v>
      </c>
      <c r="D33" s="4" t="s">
        <v>137</v>
      </c>
      <c r="E33" s="7" t="s">
        <v>1123</v>
      </c>
      <c r="F33" s="3" t="str">
        <f t="shared" si="0"/>
        <v>&lt;span&gt;&lt;b&gt;世或交重，兩目顧瞻於馬首；應如發動，一心似托於猿攀。&lt;/b&gt;&lt;/span&gt;</v>
      </c>
    </row>
    <row r="34" spans="1:6" ht="32.4">
      <c r="A34" s="2" t="s">
        <v>138</v>
      </c>
      <c r="B34" s="5" t="s">
        <v>139</v>
      </c>
      <c r="C34" t="s">
        <v>1122</v>
      </c>
      <c r="D34" s="5" t="s">
        <v>139</v>
      </c>
      <c r="E34" t="s">
        <v>1124</v>
      </c>
      <c r="F34" s="3" t="str">
        <f t="shared" ref="F34:F65" si="1">C34&amp;D34&amp;E34</f>
        <v>&lt;span&gt;世與應爻皆不宜動，世爻發動主本人三心二意，左顧右盼；應爻發動，主他人心易變遷。&lt;/span&gt;</v>
      </c>
    </row>
    <row r="35" spans="1:6" ht="17.399999999999999">
      <c r="A35" s="2" t="s">
        <v>140</v>
      </c>
      <c r="B35" s="4" t="s">
        <v>141</v>
      </c>
      <c r="C35" s="7" t="s">
        <v>1120</v>
      </c>
      <c r="D35" s="4" t="s">
        <v>141</v>
      </c>
      <c r="E35" s="7" t="s">
        <v>1123</v>
      </c>
      <c r="F35" s="3" t="str">
        <f t="shared" si="1"/>
        <v>&lt;span&gt;&lt;b&gt;用爻有氣無他故，所作皆成；主象徒存更被傷，凡謀不遂。&lt;/b&gt;&lt;/span&gt;</v>
      </c>
    </row>
    <row r="36" spans="1:6" ht="64.8">
      <c r="A36" s="2" t="s">
        <v>142</v>
      </c>
      <c r="B36" s="5" t="s">
        <v>143</v>
      </c>
      <c r="C36" t="s">
        <v>1122</v>
      </c>
      <c r="D36" s="5" t="s">
        <v>143</v>
      </c>
      <c r="E36" t="s">
        <v>1124</v>
      </c>
      <c r="F36" s="3" t="str">
        <f t="shared" si="1"/>
        <v>&lt;span&gt;用爻有氣無氣，依五行旺相休囚論。旺相為有氣，休囚為無氣。主象義與用爻同。用爻喜旺相有氣，不宜衰弱無力。若用爻有氣別無日辰、動爻刑衝克害，為上吉好卦，隨心所欲無不稱意。主象徒存，即用爻無氣，如又被日辰、動爻克害刑衝，是大凶下卦，作事枉費心機，必無可成之理。&lt;/span&gt;</v>
      </c>
    </row>
    <row r="37" spans="1:6" ht="17.399999999999999">
      <c r="A37" s="2" t="s">
        <v>144</v>
      </c>
      <c r="B37" s="4" t="s">
        <v>145</v>
      </c>
      <c r="C37" s="7" t="s">
        <v>1120</v>
      </c>
      <c r="D37" s="4" t="s">
        <v>145</v>
      </c>
      <c r="E37" s="7" t="s">
        <v>1123</v>
      </c>
      <c r="F37" s="3" t="str">
        <f t="shared" si="1"/>
        <v>&lt;span&gt;&lt;b&gt;有傷須救，&lt;/b&gt;&lt;/span&gt;</v>
      </c>
    </row>
    <row r="38" spans="1:6" ht="48.6">
      <c r="A38" s="2" t="s">
        <v>146</v>
      </c>
      <c r="B38" s="5" t="s">
        <v>147</v>
      </c>
      <c r="C38" t="s">
        <v>1122</v>
      </c>
      <c r="D38" s="5" t="s">
        <v>147</v>
      </c>
      <c r="E38" t="s">
        <v>1124</v>
      </c>
      <c r="F38" s="3" t="str">
        <f t="shared" si="1"/>
        <v>&lt;span&gt;傷，即是主象用爻、身世被卦中其他動爻刑衝克害。有傷屬不吉。救，是指卦中的動爻或日辰等來克制傷害用爻之爻。如用爻為申金，卦中有午火動克申金。申金為有傷。如日辰是未，未能合住午火，午火則不能去傷害申金，謂之有救。&lt;/span&gt;</v>
      </c>
    </row>
    <row r="39" spans="1:6" ht="17.399999999999999">
      <c r="A39" s="2" t="s">
        <v>148</v>
      </c>
      <c r="B39" s="4" t="s">
        <v>149</v>
      </c>
      <c r="C39" s="7" t="s">
        <v>1120</v>
      </c>
      <c r="D39" s="4" t="s">
        <v>149</v>
      </c>
      <c r="E39" s="7" t="s">
        <v>1123</v>
      </c>
      <c r="F39" s="3" t="str">
        <f t="shared" si="1"/>
        <v>&lt;span&gt;&lt;b&gt;無故勿空，&lt;/b&gt;&lt;/span&gt;</v>
      </c>
    </row>
    <row r="40" spans="1:6" ht="48.6">
      <c r="A40" s="2" t="s">
        <v>150</v>
      </c>
      <c r="B40" s="5" t="s">
        <v>151</v>
      </c>
      <c r="C40" t="s">
        <v>1122</v>
      </c>
      <c r="D40" s="5" t="s">
        <v>151</v>
      </c>
      <c r="E40" t="s">
        <v>1124</v>
      </c>
      <c r="F40" s="3" t="str">
        <f t="shared" si="1"/>
        <v>&lt;span&gt;旬空，有有故而空，有無故而空。凡遇日月動爻傷克而在空亡，為有故而空，避之可也。若無刑衝克害而身世主象自落空亡，為無故而空，大凶之兆。占病必死，占事不成，占人有難。無故而空，雖有日辰動爻生扶而無用。&lt;/span&gt;</v>
      </c>
    </row>
    <row r="41" spans="1:6" ht="17.399999999999999">
      <c r="A41" s="2" t="s">
        <v>152</v>
      </c>
      <c r="B41" s="4" t="s">
        <v>153</v>
      </c>
      <c r="C41" s="7" t="s">
        <v>1120</v>
      </c>
      <c r="D41" s="4" t="s">
        <v>153</v>
      </c>
      <c r="E41" s="7" t="s">
        <v>1123</v>
      </c>
      <c r="F41" s="3" t="str">
        <f t="shared" si="1"/>
        <v>&lt;span&gt;&lt;b&gt;空逢衝而有用。&lt;/b&gt;&lt;/span&gt;</v>
      </c>
    </row>
    <row r="42" spans="1:6" ht="32.4">
      <c r="A42" s="2" t="s">
        <v>154</v>
      </c>
      <c r="B42" s="5" t="s">
        <v>155</v>
      </c>
      <c r="C42" t="s">
        <v>1122</v>
      </c>
      <c r="D42" s="5" t="s">
        <v>155</v>
      </c>
      <c r="E42" t="s">
        <v>1124</v>
      </c>
      <c r="F42" s="3" t="str">
        <f t="shared" si="1"/>
        <v>&lt;span&gt;卦爻空亡，如逢衝則必動，動則不空。所以雖空而有用。如戊午日占天時得井卦，卦中子水父母空，卻被日辰衝動，定主有雨。&lt;/span&gt;</v>
      </c>
    </row>
    <row r="43" spans="1:6" ht="17.399999999999999">
      <c r="A43" s="2" t="s">
        <v>156</v>
      </c>
      <c r="B43" s="4" t="s">
        <v>157</v>
      </c>
      <c r="C43" s="7" t="s">
        <v>1120</v>
      </c>
      <c r="D43" s="4" t="s">
        <v>157</v>
      </c>
      <c r="E43" s="7" t="s">
        <v>1123</v>
      </c>
      <c r="F43" s="3" t="str">
        <f t="shared" si="1"/>
        <v>&lt;span&gt;&lt;b&gt;合遭破以無功&lt;/b&gt;&lt;/span&gt;</v>
      </c>
    </row>
    <row r="44" spans="1:6" ht="32.4">
      <c r="A44" s="2" t="s">
        <v>158</v>
      </c>
      <c r="B44" s="5" t="s">
        <v>159</v>
      </c>
      <c r="C44" t="s">
        <v>1122</v>
      </c>
      <c r="D44" s="5" t="s">
        <v>159</v>
      </c>
      <c r="E44" t="s">
        <v>1124</v>
      </c>
      <c r="F44" s="3" t="str">
        <f t="shared" si="1"/>
        <v>&lt;span&gt;卦中有合，所謀易遂，如兩人同心協力。唯怕奸詐小人兩邊挑撥。故凡遇合，須防刑衝克害破合。如寅亥兩爻本相和合，若卦中戌土發動，戌土克了亥水，雖合而無用。&lt;/span&gt;</v>
      </c>
    </row>
    <row r="45" spans="1:6" ht="17.399999999999999">
      <c r="A45" s="2" t="s">
        <v>160</v>
      </c>
      <c r="B45" s="4" t="s">
        <v>161</v>
      </c>
      <c r="C45" s="7" t="s">
        <v>1120</v>
      </c>
      <c r="D45" s="4" t="s">
        <v>161</v>
      </c>
      <c r="E45" s="7" t="s">
        <v>1123</v>
      </c>
      <c r="F45" s="3" t="str">
        <f t="shared" si="1"/>
        <v>&lt;span&gt;&lt;b&gt;自空化空，必成凶咎；&lt;/b&gt;&lt;/span&gt;</v>
      </c>
    </row>
    <row r="46" spans="1:6" ht="32.4">
      <c r="A46" s="2" t="s">
        <v>162</v>
      </c>
      <c r="B46" s="5" t="s">
        <v>163</v>
      </c>
      <c r="C46" t="s">
        <v>1122</v>
      </c>
      <c r="D46" s="5" t="s">
        <v>163</v>
      </c>
      <c r="E46" t="s">
        <v>1124</v>
      </c>
      <c r="F46" s="3" t="str">
        <f t="shared" si="1"/>
        <v>&lt;span&gt;自空，是用神自落空亡。化空，用爻動化出之爻又值旬空。用爻空亡或用爻化為空亡都是謀望無成之凶象。&lt;/span&gt;</v>
      </c>
    </row>
    <row r="47" spans="1:6" ht="17.399999999999999">
      <c r="A47" s="2" t="s">
        <v>164</v>
      </c>
      <c r="B47" s="4" t="s">
        <v>165</v>
      </c>
      <c r="C47" s="7" t="s">
        <v>1120</v>
      </c>
      <c r="D47" s="4" t="s">
        <v>165</v>
      </c>
      <c r="E47" s="7" t="s">
        <v>1123</v>
      </c>
      <c r="F47" s="3" t="str">
        <f t="shared" si="1"/>
        <v>&lt;span&gt;&lt;b&gt;刑合克合，終見乖違。&lt;/b&gt;&lt;/span&gt;</v>
      </c>
    </row>
    <row r="48" spans="1:6">
      <c r="A48" s="2" t="s">
        <v>166</v>
      </c>
      <c r="B48" s="5" t="s">
        <v>167</v>
      </c>
      <c r="C48" t="s">
        <v>1122</v>
      </c>
      <c r="D48" s="5" t="s">
        <v>167</v>
      </c>
      <c r="E48" t="s">
        <v>1124</v>
      </c>
      <c r="F48" s="3" t="str">
        <f t="shared" si="1"/>
        <v>&lt;span&gt;合中有刑，合中有克，終究為不吉之象。&lt;/span&gt;</v>
      </c>
    </row>
    <row r="49" spans="1:6" ht="17.399999999999999">
      <c r="A49" s="2" t="s">
        <v>168</v>
      </c>
      <c r="B49" s="4" t="s">
        <v>169</v>
      </c>
      <c r="C49" s="7" t="s">
        <v>1120</v>
      </c>
      <c r="D49" s="4" t="s">
        <v>169</v>
      </c>
      <c r="E49" s="7" t="s">
        <v>1123</v>
      </c>
      <c r="F49" s="3" t="str">
        <f t="shared" si="1"/>
        <v>&lt;span&gt;&lt;b&gt;動值合而絆住，&lt;/b&gt;&lt;/span&gt;</v>
      </c>
    </row>
    <row r="50" spans="1:6">
      <c r="A50" s="2" t="s">
        <v>170</v>
      </c>
      <c r="B50" s="5" t="s">
        <v>171</v>
      </c>
      <c r="C50" t="s">
        <v>1122</v>
      </c>
      <c r="D50" s="5" t="s">
        <v>171</v>
      </c>
      <c r="E50" t="s">
        <v>1124</v>
      </c>
      <c r="F50" s="3" t="str">
        <f t="shared" si="1"/>
        <v>&lt;span&gt;動爻如遇合，為合絆住，不能動，只當靜爻論。&lt;/span&gt;</v>
      </c>
    </row>
    <row r="51" spans="1:6" ht="17.399999999999999">
      <c r="A51" s="2" t="s">
        <v>172</v>
      </c>
      <c r="B51" s="4" t="s">
        <v>173</v>
      </c>
      <c r="C51" s="7" t="s">
        <v>1120</v>
      </c>
      <c r="D51" s="4" t="s">
        <v>173</v>
      </c>
      <c r="E51" s="7" t="s">
        <v>1123</v>
      </c>
      <c r="F51" s="3" t="str">
        <f t="shared" si="1"/>
        <v>&lt;span&gt;&lt;b&gt;靜得衝而暗興。&lt;/b&gt;&lt;/span&gt;</v>
      </c>
    </row>
    <row r="52" spans="1:6">
      <c r="A52" s="2" t="s">
        <v>174</v>
      </c>
      <c r="B52" s="5" t="s">
        <v>175</v>
      </c>
      <c r="C52" t="s">
        <v>1122</v>
      </c>
      <c r="D52" s="5" t="s">
        <v>175</v>
      </c>
      <c r="E52" t="s">
        <v>1124</v>
      </c>
      <c r="F52" s="3" t="str">
        <f t="shared" si="1"/>
        <v>&lt;span&gt;不動之爻為靜，靜爻如被日辰所衝，則為暗動，暗動以動爻論。&lt;/span&gt;</v>
      </c>
    </row>
    <row r="53" spans="1:6" ht="17.399999999999999">
      <c r="A53" s="2" t="s">
        <v>176</v>
      </c>
      <c r="B53" s="4" t="s">
        <v>177</v>
      </c>
      <c r="C53" s="7" t="s">
        <v>1120</v>
      </c>
      <c r="D53" s="4" t="s">
        <v>177</v>
      </c>
      <c r="E53" s="7" t="s">
        <v>1123</v>
      </c>
      <c r="F53" s="3" t="str">
        <f t="shared" si="1"/>
        <v>&lt;span&gt;&lt;b&gt;入墓難克，&lt;/b&gt;&lt;/span&gt;</v>
      </c>
    </row>
    <row r="54" spans="1:6" ht="48.6">
      <c r="A54" s="2" t="s">
        <v>178</v>
      </c>
      <c r="B54" s="5" t="s">
        <v>179</v>
      </c>
      <c r="C54" t="s">
        <v>1122</v>
      </c>
      <c r="D54" s="5" t="s">
        <v>179</v>
      </c>
      <c r="E54" t="s">
        <v>1124</v>
      </c>
      <c r="F54" s="3" t="str">
        <f t="shared" si="1"/>
        <v>&lt;span&gt;動爻入墓，不能去克他爻，他爻入墓，也不受動爻所克。如未日占卦得寅木發動，本能克卦中土爻，但未是木之墓，寅木入墓則不能去克卦中其他土爻。再如辰日占得寅木發動，辰為土之墓，寅木雖然發動，但被克者已藏於墓中，寅木仍不能克。&lt;/span&gt;</v>
      </c>
    </row>
    <row r="55" spans="1:6" ht="17.399999999999999">
      <c r="A55" s="2" t="s">
        <v>180</v>
      </c>
      <c r="B55" s="4" t="s">
        <v>181</v>
      </c>
      <c r="C55" s="7" t="s">
        <v>1120</v>
      </c>
      <c r="D55" s="4" t="s">
        <v>181</v>
      </c>
      <c r="E55" s="7" t="s">
        <v>1123</v>
      </c>
      <c r="F55" s="3" t="str">
        <f t="shared" si="1"/>
        <v>&lt;span&gt;&lt;b&gt;帶旺匪空。&lt;/b&gt;&lt;/span&gt;</v>
      </c>
    </row>
    <row r="56" spans="1:6" ht="32.4">
      <c r="A56" s="2" t="s">
        <v>182</v>
      </c>
      <c r="B56" s="5" t="s">
        <v>183</v>
      </c>
      <c r="C56" t="s">
        <v>1122</v>
      </c>
      <c r="D56" s="5" t="s">
        <v>183</v>
      </c>
      <c r="E56" t="s">
        <v>1124</v>
      </c>
      <c r="F56" s="3" t="str">
        <f t="shared" si="1"/>
        <v>&lt;span&gt;爻處旺相，謂之有氣，如此爻值旬空，不以空論。可斷為雖日下受阻，過旬而成。&lt;/span&gt;</v>
      </c>
    </row>
    <row r="57" spans="1:6" ht="17.399999999999999">
      <c r="A57" s="2" t="s">
        <v>184</v>
      </c>
      <c r="B57" s="4" t="s">
        <v>185</v>
      </c>
      <c r="C57" s="7" t="s">
        <v>1120</v>
      </c>
      <c r="D57" s="4" t="s">
        <v>185</v>
      </c>
      <c r="E57" s="7" t="s">
        <v>1123</v>
      </c>
      <c r="F57" s="3" t="str">
        <f t="shared" si="1"/>
        <v>&lt;span&gt;&lt;b&gt;有助有扶，衰弱休囚亦吉；&lt;/b&gt;&lt;/span&gt;</v>
      </c>
    </row>
    <row r="58" spans="1:6" ht="32.4">
      <c r="A58" s="2" t="s">
        <v>186</v>
      </c>
      <c r="B58" s="5" t="s">
        <v>187</v>
      </c>
      <c r="C58" t="s">
        <v>1122</v>
      </c>
      <c r="D58" s="5" t="s">
        <v>187</v>
      </c>
      <c r="E58" t="s">
        <v>1124</v>
      </c>
      <c r="F58" s="3" t="str">
        <f t="shared" si="1"/>
        <v>&lt;span&gt;此指用神而言。用神衰弱本為不美，喜得日辰、月建、動爻生扶合並，而不作衰弱論。&lt;/span&gt;</v>
      </c>
    </row>
    <row r="59" spans="1:6" ht="17.399999999999999">
      <c r="A59" s="2" t="s">
        <v>188</v>
      </c>
      <c r="B59" s="4" t="s">
        <v>189</v>
      </c>
      <c r="C59" s="7" t="s">
        <v>1120</v>
      </c>
      <c r="D59" s="4" t="s">
        <v>189</v>
      </c>
      <c r="E59" s="7" t="s">
        <v>1123</v>
      </c>
      <c r="F59" s="3" t="str">
        <f t="shared" si="1"/>
        <v>&lt;span&gt;&lt;b&gt;貪生貪合，刑衝克害皆忘。&lt;/b&gt;&lt;/span&gt;</v>
      </c>
    </row>
    <row r="60" spans="1:6" ht="32.4">
      <c r="A60" s="2" t="s">
        <v>190</v>
      </c>
      <c r="B60" s="5" t="s">
        <v>191</v>
      </c>
      <c r="C60" t="s">
        <v>1122</v>
      </c>
      <c r="D60" s="5" t="s">
        <v>191</v>
      </c>
      <c r="E60" t="s">
        <v>1124</v>
      </c>
      <c r="F60" s="3" t="str">
        <f t="shared" si="1"/>
        <v>&lt;span&gt;本來能刑衝克害他爻之爻，貪合而不再為害，貪合忘刑，貪合忘衝，貪合忘克與貪生忘克一理，參見《闡奧歌章．碎金賦》&lt;/span&gt;</v>
      </c>
    </row>
    <row r="61" spans="1:6" ht="17.399999999999999">
      <c r="A61" s="2" t="s">
        <v>192</v>
      </c>
      <c r="B61" s="4" t="s">
        <v>193</v>
      </c>
      <c r="C61" s="7" t="s">
        <v>1120</v>
      </c>
      <c r="D61" s="4" t="s">
        <v>193</v>
      </c>
      <c r="E61" s="7" t="s">
        <v>1123</v>
      </c>
      <c r="F61" s="3" t="str">
        <f t="shared" si="1"/>
        <v>&lt;span&gt;&lt;b&gt;別衰旺以明克合，辨動靜以定刑衝。&lt;/b&gt;&lt;/span&gt;</v>
      </c>
    </row>
    <row r="62" spans="1:6" ht="64.8">
      <c r="A62" s="2" t="s">
        <v>194</v>
      </c>
      <c r="B62" s="5" t="s">
        <v>195</v>
      </c>
      <c r="C62" t="s">
        <v>1122</v>
      </c>
      <c r="D62" s="5" t="s">
        <v>195</v>
      </c>
      <c r="E62" t="s">
        <v>1124</v>
      </c>
      <c r="F62" s="3" t="str">
        <f t="shared" si="1"/>
        <v>&lt;span&gt;克合刑衝都是有條件的：旺爻能克衰爻，衰爻克不得旺爻，旺爻合得起衰爻，衰爻合不起旺爻。動爻能刑靜爻。靜爻不能刑動爻，動爻衝得起靜爻，靜爻衝不起動爻，日辰能害卦爻，卦爻不能害日辰等，以此類推。兩爻俱靜以旺為先，有動以動為急。上述是辨別刑衝克合的總的原則，只有如此才能作到事歸於一而無兩端之疑。&lt;/span&gt;</v>
      </c>
    </row>
    <row r="63" spans="1:6" ht="17.399999999999999">
      <c r="A63" s="2" t="s">
        <v>196</v>
      </c>
      <c r="B63" s="4" t="s">
        <v>197</v>
      </c>
      <c r="C63" s="7" t="s">
        <v>1120</v>
      </c>
      <c r="D63" s="4" t="s">
        <v>197</v>
      </c>
      <c r="E63" s="7" t="s">
        <v>1123</v>
      </c>
      <c r="F63" s="3" t="str">
        <f t="shared" si="1"/>
        <v>&lt;span&gt;&lt;b&gt;並不並、衝不衝，因多字眼；刑非刑、合非合，為少支神。&lt;/b&gt;&lt;/span&gt;</v>
      </c>
    </row>
    <row r="64" spans="1:6" ht="64.8">
      <c r="A64" s="2" t="s">
        <v>198</v>
      </c>
      <c r="B64" s="5" t="s">
        <v>199</v>
      </c>
      <c r="C64" t="s">
        <v>1122</v>
      </c>
      <c r="D64" s="5" t="s">
        <v>199</v>
      </c>
      <c r="E64" t="s">
        <v>1124</v>
      </c>
      <c r="F64" s="3" t="str">
        <f t="shared" si="1"/>
        <v>&lt;span&gt;並，日辰與卦中爻相同為並。如子日占卦，卦中子為用神，則為並。如卦中子爻衰弱，因日辰並之，則為旺論，卦中只有一位子爻與日辰子才能為並，如卦中有兩個子爻，而不能成並。衝也是如此。三刑、三合，都必須三者皆見，而且兩動一靜，靜爻刑，合不起動爻，一動也刑，合不起兩靜，缺一位不能成刑、成合。&lt;/span&gt;</v>
      </c>
    </row>
    <row r="65" spans="1:6" ht="17.399999999999999">
      <c r="A65" s="2" t="s">
        <v>200</v>
      </c>
      <c r="B65" s="4" t="s">
        <v>201</v>
      </c>
      <c r="C65" s="7" t="s">
        <v>1120</v>
      </c>
      <c r="D65" s="4" t="s">
        <v>201</v>
      </c>
      <c r="E65" s="7" t="s">
        <v>1123</v>
      </c>
      <c r="F65" s="3" t="str">
        <f t="shared" si="1"/>
        <v>&lt;span&gt;&lt;b&gt;爻遇令星，物難我害；&lt;/b&gt;&lt;/span&gt;</v>
      </c>
    </row>
    <row r="66" spans="1:6" ht="32.4">
      <c r="A66" s="2" t="s">
        <v>202</v>
      </c>
      <c r="B66" s="5" t="s">
        <v>203</v>
      </c>
      <c r="C66" t="s">
        <v>1122</v>
      </c>
      <c r="D66" s="5" t="s">
        <v>203</v>
      </c>
      <c r="E66" t="s">
        <v>1124</v>
      </c>
      <c r="F66" s="3" t="str">
        <f t="shared" ref="F66:F97" si="2">C66&amp;D66&amp;E66</f>
        <v>&lt;span&gt;爻，用神主事爻。令星，月建之五行。物，指能刑衝克害用神之動爻。如果用神爻與月建的五行相同，則為爻遇令星。那本能刑衝克害用神的動爻也不能害用神了。&lt;/span&gt;</v>
      </c>
    </row>
    <row r="67" spans="1:6" ht="17.399999999999999">
      <c r="A67" s="2" t="s">
        <v>204</v>
      </c>
      <c r="B67" s="4" t="s">
        <v>205</v>
      </c>
      <c r="C67" s="7" t="s">
        <v>1120</v>
      </c>
      <c r="D67" s="4" t="s">
        <v>205</v>
      </c>
      <c r="E67" s="7" t="s">
        <v>1123</v>
      </c>
      <c r="F67" s="3" t="str">
        <f t="shared" si="2"/>
        <v>&lt;span&gt;&lt;b&gt;伏居空地，事與心違。&lt;/b&gt;&lt;/span&gt;</v>
      </c>
    </row>
    <row r="68" spans="1:6">
      <c r="A68" s="2" t="s">
        <v>206</v>
      </c>
      <c r="B68" s="5" t="s">
        <v>207</v>
      </c>
      <c r="C68" t="s">
        <v>1122</v>
      </c>
      <c r="D68" s="5" t="s">
        <v>207</v>
      </c>
      <c r="E68" t="s">
        <v>1124</v>
      </c>
      <c r="F68" s="3" t="str">
        <f t="shared" si="2"/>
        <v>&lt;span&gt;伏，伏神，卦中無用神，伏神又居空亡，所求之事決不能成。&lt;/span&gt;</v>
      </c>
    </row>
    <row r="69" spans="1:6" ht="17.399999999999999">
      <c r="A69" s="2" t="s">
        <v>208</v>
      </c>
      <c r="B69" s="4" t="s">
        <v>209</v>
      </c>
      <c r="C69" s="7" t="s">
        <v>1120</v>
      </c>
      <c r="D69" s="4" t="s">
        <v>209</v>
      </c>
      <c r="E69" s="7" t="s">
        <v>1123</v>
      </c>
      <c r="F69" s="3" t="str">
        <f t="shared" si="2"/>
        <v>&lt;span&gt;&lt;b&gt;伏無提挈終徒爾，飛不摧開亦枉然。&lt;/b&gt;&lt;/span&gt;</v>
      </c>
    </row>
    <row r="70" spans="1:6">
      <c r="A70" s="2" t="s">
        <v>210</v>
      </c>
      <c r="B70" s="5" t="s">
        <v>211</v>
      </c>
      <c r="C70" t="s">
        <v>1122</v>
      </c>
      <c r="D70" s="5" t="s">
        <v>211</v>
      </c>
      <c r="E70" t="s">
        <v>1124</v>
      </c>
      <c r="F70" s="3" t="str">
        <f t="shared" si="2"/>
        <v>&lt;span&gt;伏神空亡，凡事不利。伏神若不空亡，必須衝開飛神，提起伏神事方有望。&lt;/span&gt;</v>
      </c>
    </row>
    <row r="71" spans="1:6" ht="17.399999999999999">
      <c r="A71" s="2" t="s">
        <v>212</v>
      </c>
      <c r="B71" s="4" t="s">
        <v>213</v>
      </c>
      <c r="C71" s="7" t="s">
        <v>1120</v>
      </c>
      <c r="D71" s="4" t="s">
        <v>213</v>
      </c>
      <c r="E71" s="7" t="s">
        <v>1123</v>
      </c>
      <c r="F71" s="3" t="str">
        <f t="shared" si="2"/>
        <v>&lt;span&gt;&lt;b&gt;空下伏神，易於引拔；&lt;/b&gt;&lt;/span&gt;</v>
      </c>
    </row>
    <row r="72" spans="1:6" ht="32.4">
      <c r="A72" s="2" t="s">
        <v>214</v>
      </c>
      <c r="B72" s="5" t="s">
        <v>215</v>
      </c>
      <c r="C72" t="s">
        <v>1122</v>
      </c>
      <c r="D72" s="5" t="s">
        <v>215</v>
      </c>
      <c r="E72" t="s">
        <v>1124</v>
      </c>
      <c r="F72" s="3" t="str">
        <f t="shared" si="2"/>
        <v>&lt;span&gt;伏神伏於空亡爻下，無阻攔易出。一遇日辰動爻衝合，伏神即為有用。但須注意，伏神有用，總是遲於用神的。&lt;/span&gt;</v>
      </c>
    </row>
    <row r="73" spans="1:6" ht="17.399999999999999">
      <c r="A73" s="2" t="s">
        <v>216</v>
      </c>
      <c r="B73" s="4" t="s">
        <v>217</v>
      </c>
      <c r="C73" s="7" t="s">
        <v>1120</v>
      </c>
      <c r="D73" s="4" t="s">
        <v>217</v>
      </c>
      <c r="E73" s="7" t="s">
        <v>1123</v>
      </c>
      <c r="F73" s="3" t="str">
        <f t="shared" si="2"/>
        <v>&lt;span&gt;&lt;b&gt;制中弱主，難以維持。&lt;/b&gt;&lt;/span&gt;</v>
      </c>
    </row>
    <row r="74" spans="1:6" ht="32.4">
      <c r="A74" s="2" t="s">
        <v>218</v>
      </c>
      <c r="B74" s="5" t="s">
        <v>219</v>
      </c>
      <c r="C74" t="s">
        <v>1122</v>
      </c>
      <c r="D74" s="5" t="s">
        <v>219</v>
      </c>
      <c r="E74" t="s">
        <v>1124</v>
      </c>
      <c r="F74" s="3" t="str">
        <f t="shared" si="2"/>
        <v>&lt;span&gt;制，指受月建、日辰克制。用爻休囚又被日辰月建克制，即使有動爻生扶拱合，也無濟於事。&lt;/span&gt;</v>
      </c>
    </row>
    <row r="75" spans="1:6" ht="17.399999999999999">
      <c r="A75" s="2" t="s">
        <v>220</v>
      </c>
      <c r="B75" s="4" t="s">
        <v>221</v>
      </c>
      <c r="C75" s="7" t="s">
        <v>1120</v>
      </c>
      <c r="D75" s="4" t="s">
        <v>221</v>
      </c>
      <c r="E75" s="7" t="s">
        <v>1123</v>
      </c>
      <c r="F75" s="3" t="str">
        <f t="shared" si="2"/>
        <v>&lt;span&gt;&lt;b&gt;日傷爻真罹其禍，爻傷日徒受其名。&lt;/b&gt;&lt;/span&gt;</v>
      </c>
    </row>
    <row r="76" spans="1:6">
      <c r="A76" s="2" t="s">
        <v>222</v>
      </c>
      <c r="B76" s="5" t="s">
        <v>223</v>
      </c>
      <c r="C76" t="s">
        <v>1122</v>
      </c>
      <c r="D76" s="5" t="s">
        <v>223</v>
      </c>
      <c r="E76" t="s">
        <v>1124</v>
      </c>
      <c r="F76" s="3" t="str">
        <f t="shared" si="2"/>
        <v>&lt;span&gt;日辰能傷克卦爻，卦爻不能傷克日辰。月建與爻的關系同此。&lt;/span&gt;</v>
      </c>
    </row>
    <row r="77" spans="1:6" ht="17.399999999999999">
      <c r="A77" s="2" t="s">
        <v>224</v>
      </c>
      <c r="B77" s="4" t="s">
        <v>225</v>
      </c>
      <c r="C77" s="7" t="s">
        <v>1120</v>
      </c>
      <c r="D77" s="4" t="s">
        <v>225</v>
      </c>
      <c r="E77" s="7" t="s">
        <v>1123</v>
      </c>
      <c r="F77" s="3" t="str">
        <f t="shared" si="2"/>
        <v>&lt;span&gt;&lt;b&gt;墓中人不衝不發，&lt;/b&gt;&lt;/span&gt;</v>
      </c>
    </row>
    <row r="78" spans="1:6" ht="32.4">
      <c r="A78" s="2" t="s">
        <v>226</v>
      </c>
      <c r="B78" s="5" t="s">
        <v>227</v>
      </c>
      <c r="C78" t="s">
        <v>1122</v>
      </c>
      <c r="D78" s="5" t="s">
        <v>227</v>
      </c>
      <c r="E78" t="s">
        <v>1124</v>
      </c>
      <c r="F78" s="3" t="str">
        <f t="shared" si="2"/>
        <v>&lt;span&gt;用爻入墓，則多阻滯，諸事費力難成。須待日辰、動爻衝克其墓日，方可有用。&lt;/span&gt;</v>
      </c>
    </row>
    <row r="79" spans="1:6" ht="17.399999999999999">
      <c r="A79" s="2" t="s">
        <v>228</v>
      </c>
      <c r="B79" s="4" t="s">
        <v>229</v>
      </c>
      <c r="C79" s="7" t="s">
        <v>1120</v>
      </c>
      <c r="D79" s="4" t="s">
        <v>229</v>
      </c>
      <c r="E79" s="7" t="s">
        <v>1123</v>
      </c>
      <c r="F79" s="3" t="str">
        <f t="shared" si="2"/>
        <v>&lt;span&gt;&lt;b&gt;身上鬼不去不安。&lt;/b&gt;&lt;/span&gt;</v>
      </c>
    </row>
    <row r="80" spans="1:6" ht="32.4">
      <c r="A80" s="2" t="s">
        <v>230</v>
      </c>
      <c r="B80" s="5" t="s">
        <v>231</v>
      </c>
      <c r="C80" t="s">
        <v>1122</v>
      </c>
      <c r="D80" s="5" t="s">
        <v>231</v>
      </c>
      <c r="E80" t="s">
        <v>1124</v>
      </c>
      <c r="F80" s="3" t="str">
        <f t="shared" si="2"/>
        <v>&lt;span&gt;六親中以官鬼為凶神，占得世爻臨官鬼，為身上有鬼，如果不是當官有公幹之人身上有鬼，多凶少吉，須待日辰、動爻克去官鬼才能無憂。&lt;/span&gt;</v>
      </c>
    </row>
    <row r="81" spans="1:6" ht="17.399999999999999">
      <c r="A81" s="2" t="s">
        <v>232</v>
      </c>
      <c r="B81" s="4" t="s">
        <v>233</v>
      </c>
      <c r="C81" s="7" t="s">
        <v>1120</v>
      </c>
      <c r="D81" s="4" t="s">
        <v>233</v>
      </c>
      <c r="E81" s="7" t="s">
        <v>1123</v>
      </c>
      <c r="F81" s="3" t="str">
        <f t="shared" si="2"/>
        <v>&lt;span&gt;&lt;b&gt;德入卦而無謀不遂，&lt;/b&gt;&lt;/span&gt;</v>
      </c>
    </row>
    <row r="82" spans="1:6" ht="32.4">
      <c r="A82" s="2" t="s">
        <v>234</v>
      </c>
      <c r="B82" s="5" t="s">
        <v>235</v>
      </c>
      <c r="C82" t="s">
        <v>1122</v>
      </c>
      <c r="D82" s="5" t="s">
        <v>235</v>
      </c>
      <c r="E82" t="s">
        <v>1124</v>
      </c>
      <c r="F82" s="3" t="str">
        <f t="shared" si="2"/>
        <v>&lt;span&gt;德為天乾地支上下皆合，又稱龍神。以主合為妙，克合次之。遇德爻入卦為主象，所謀皆遂。&lt;/span&gt;</v>
      </c>
    </row>
    <row r="83" spans="1:6" ht="17.399999999999999">
      <c r="A83" s="2" t="s">
        <v>236</v>
      </c>
      <c r="B83" s="4" t="s">
        <v>237</v>
      </c>
      <c r="C83" s="7" t="s">
        <v>1120</v>
      </c>
      <c r="D83" s="4" t="s">
        <v>237</v>
      </c>
      <c r="E83" s="7" t="s">
        <v>1123</v>
      </c>
      <c r="F83" s="3" t="str">
        <f t="shared" si="2"/>
        <v>&lt;span&gt;&lt;b&gt;忌臨身而多阻無成。&lt;/b&gt;&lt;/span&gt;</v>
      </c>
    </row>
    <row r="84" spans="1:6" ht="32.4">
      <c r="A84" s="2" t="s">
        <v>238</v>
      </c>
      <c r="B84" s="5" t="s">
        <v>239</v>
      </c>
      <c r="C84" t="s">
        <v>1122</v>
      </c>
      <c r="D84" s="5" t="s">
        <v>239</v>
      </c>
      <c r="E84" t="s">
        <v>1124</v>
      </c>
      <c r="F84" s="3" t="str">
        <f t="shared" si="2"/>
        <v>&lt;span&gt;忌，忌神。忌神臨身世，不論公私之事皆主阻滯而不順。忌神休囚，辦事費力，忌神旺相，事必不成。&lt;/span&gt;</v>
      </c>
    </row>
    <row r="85" spans="1:6" ht="17.399999999999999">
      <c r="A85" s="2" t="s">
        <v>240</v>
      </c>
      <c r="B85" s="4" t="s">
        <v>241</v>
      </c>
      <c r="C85" s="7" t="s">
        <v>1120</v>
      </c>
      <c r="D85" s="4" t="s">
        <v>241</v>
      </c>
      <c r="E85" s="7" t="s">
        <v>1123</v>
      </c>
      <c r="F85" s="3" t="str">
        <f t="shared" si="2"/>
        <v>&lt;span&gt;&lt;b&gt;卦遇凶星，避之則吉；&lt;/b&gt;&lt;/span&gt;</v>
      </c>
    </row>
    <row r="86" spans="1:6" ht="32.4">
      <c r="A86" s="2" t="s">
        <v>242</v>
      </c>
      <c r="B86" s="5" t="s">
        <v>243</v>
      </c>
      <c r="C86" t="s">
        <v>1122</v>
      </c>
      <c r="D86" s="5" t="s">
        <v>243</v>
      </c>
      <c r="E86" t="s">
        <v>1124</v>
      </c>
      <c r="F86" s="3" t="str">
        <f t="shared" si="2"/>
        <v>&lt;span&gt;凶星，指刑衝克害。避之，指用爻在旬空，受刑衝克害之爻在旬空為避，此不為空，只是目下雖阻，過旬即成。&lt;/span&gt;</v>
      </c>
    </row>
    <row r="87" spans="1:6" ht="17.399999999999999">
      <c r="A87" s="2" t="s">
        <v>244</v>
      </c>
      <c r="B87" s="4" t="s">
        <v>245</v>
      </c>
      <c r="C87" s="7" t="s">
        <v>1120</v>
      </c>
      <c r="D87" s="4" t="s">
        <v>245</v>
      </c>
      <c r="E87" s="7" t="s">
        <v>1123</v>
      </c>
      <c r="F87" s="3" t="str">
        <f t="shared" si="2"/>
        <v>&lt;span&gt;&lt;b&gt;爻逢忌殺，敵之無傷。&lt;/b&gt;&lt;/span&gt;</v>
      </c>
    </row>
    <row r="88" spans="1:6" ht="32.4">
      <c r="A88" s="2" t="s">
        <v>246</v>
      </c>
      <c r="B88" s="5" t="s">
        <v>247</v>
      </c>
      <c r="C88" t="s">
        <v>1122</v>
      </c>
      <c r="D88" s="5" t="s">
        <v>247</v>
      </c>
      <c r="E88" t="s">
        <v>1124</v>
      </c>
      <c r="F88" s="3" t="str">
        <f t="shared" si="2"/>
        <v>&lt;span&gt;忌殺，忌神。忌神發動，凡事不利。敵之，指得到比肩同類的幫助，以眾敵寡之義。用爻遇忌神發動，得日辰、月建、動爻拱扶，用神無有損害。&lt;/span&gt;</v>
      </c>
    </row>
    <row r="89" spans="1:6" ht="17.399999999999999">
      <c r="A89" s="2" t="s">
        <v>248</v>
      </c>
      <c r="B89" s="4" t="s">
        <v>249</v>
      </c>
      <c r="C89" s="7" t="s">
        <v>1120</v>
      </c>
      <c r="D89" s="4" t="s">
        <v>249</v>
      </c>
      <c r="E89" s="7" t="s">
        <v>1123</v>
      </c>
      <c r="F89" s="3" t="str">
        <f t="shared" si="2"/>
        <v>&lt;span&gt;&lt;b&gt;主象休囚，怕見刑衝克害；用爻變動，忌遭死墓絕空。&lt;/b&gt;&lt;/span&gt;</v>
      </c>
    </row>
    <row r="90" spans="1:6" ht="32.4">
      <c r="A90" s="2" t="s">
        <v>250</v>
      </c>
      <c r="B90" s="5" t="s">
        <v>251</v>
      </c>
      <c r="C90" t="s">
        <v>1122</v>
      </c>
      <c r="D90" s="5" t="s">
        <v>251</v>
      </c>
      <c r="E90" t="s">
        <v>1124</v>
      </c>
      <c r="F90" s="3" t="str">
        <f t="shared" si="2"/>
        <v>&lt;span&gt;休囚則不能敵殺。死墓絕空乃陷井之地，大凶。死不複生，絕不複續，入墓則不能出，&lt;/span&gt;</v>
      </c>
    </row>
    <row r="91" spans="1:6" ht="34.799999999999997">
      <c r="A91" s="2" t="s">
        <v>252</v>
      </c>
      <c r="B91" s="4" t="s">
        <v>253</v>
      </c>
      <c r="C91" s="7" t="s">
        <v>1120</v>
      </c>
      <c r="D91" s="4" t="s">
        <v>253</v>
      </c>
      <c r="E91" s="7" t="s">
        <v>1123</v>
      </c>
      <c r="F91" s="3" t="str">
        <f t="shared" si="2"/>
        <v>&lt;span&gt;&lt;b&gt;墮空則不能起。若主象發動而化入死墓絕空之地，不問公私大小之事，皆主不成。占病逢之必死無疑。&lt;/b&gt;&lt;/span&gt;</v>
      </c>
    </row>
    <row r="92" spans="1:6" ht="17.399999999999999">
      <c r="A92" s="2" t="s">
        <v>254</v>
      </c>
      <c r="B92" s="4" t="s">
        <v>255</v>
      </c>
      <c r="C92" s="7" t="s">
        <v>1120</v>
      </c>
      <c r="D92" s="4" t="s">
        <v>255</v>
      </c>
      <c r="E92" s="7" t="s">
        <v>1123</v>
      </c>
      <c r="F92" s="3" t="str">
        <f t="shared" si="2"/>
        <v>&lt;span&gt;&lt;b&gt;用化用，有用無用；&lt;/b&gt;&lt;/span&gt;</v>
      </c>
    </row>
    <row r="93" spans="1:6" ht="32.4">
      <c r="A93" s="2" t="s">
        <v>256</v>
      </c>
      <c r="B93" s="5" t="s">
        <v>257</v>
      </c>
      <c r="C93" t="s">
        <v>1122</v>
      </c>
      <c r="D93" s="5" t="s">
        <v>257</v>
      </c>
      <c r="E93" t="s">
        <v>1124</v>
      </c>
      <c r="F93" s="3" t="str">
        <f t="shared" si="2"/>
        <v>&lt;span&gt;用爻動化出之爻仍是用神，為用化用。化出的用爻有的有用、有的無用，需要分辨，&lt;/span&gt;</v>
      </c>
    </row>
    <row r="94" spans="1:6" ht="34.799999999999997">
      <c r="A94" s="2" t="s">
        <v>258</v>
      </c>
      <c r="B94" s="4" t="s">
        <v>259</v>
      </c>
      <c r="C94" s="7" t="s">
        <v>1120</v>
      </c>
      <c r="D94" s="4" t="s">
        <v>259</v>
      </c>
      <c r="E94" s="7" t="s">
        <v>1123</v>
      </c>
      <c r="F94" s="3" t="str">
        <f t="shared" si="2"/>
        <v>&lt;span&gt;&lt;b&gt;一般地說，化進神有用，化退神，化自身或卦變伏吟無用。用爻自化如此，旁爻動化出用神也無濟於事。&lt;/b&gt;&lt;/span&gt;</v>
      </c>
    </row>
    <row r="95" spans="1:6" ht="17.399999999999999">
      <c r="A95" s="2" t="s">
        <v>260</v>
      </c>
      <c r="B95" s="4" t="s">
        <v>261</v>
      </c>
      <c r="C95" s="7" t="s">
        <v>1120</v>
      </c>
      <c r="D95" s="4" t="s">
        <v>261</v>
      </c>
      <c r="E95" s="7" t="s">
        <v>1123</v>
      </c>
      <c r="F95" s="3" t="str">
        <f t="shared" si="2"/>
        <v>&lt;span&gt;&lt;b&gt;空化空，雖空弗空。&lt;/b&gt;&lt;/span&gt;</v>
      </c>
    </row>
    <row r="96" spans="1:6" ht="32.4">
      <c r="A96" s="2" t="s">
        <v>262</v>
      </c>
      <c r="B96" s="5" t="s">
        <v>263</v>
      </c>
      <c r="C96" t="s">
        <v>1122</v>
      </c>
      <c r="D96" s="5" t="s">
        <v>263</v>
      </c>
      <c r="E96" t="s">
        <v>1124</v>
      </c>
      <c r="F96" s="3" t="str">
        <f t="shared" si="2"/>
        <v>&lt;span&gt;動爻旬空，化出之爻又是旬空，為空化空。動爻值空和動爻化空，都不是真空，出了此旬，即為有用。&lt;/span&gt;</v>
      </c>
    </row>
    <row r="97" spans="1:6" ht="17.399999999999999">
      <c r="A97" s="2" t="s">
        <v>264</v>
      </c>
      <c r="B97" s="4" t="s">
        <v>265</v>
      </c>
      <c r="C97" s="7" t="s">
        <v>1120</v>
      </c>
      <c r="D97" s="4" t="s">
        <v>265</v>
      </c>
      <c r="E97" s="7" t="s">
        <v>1123</v>
      </c>
      <c r="F97" s="3" t="str">
        <f t="shared" si="2"/>
        <v>&lt;span&gt;&lt;b&gt;養主狐疑，&lt;/b&gt;&lt;/span&gt;</v>
      </c>
    </row>
    <row r="98" spans="1:6">
      <c r="A98" s="2" t="s">
        <v>266</v>
      </c>
      <c r="B98" s="5" t="s">
        <v>267</v>
      </c>
      <c r="C98" t="s">
        <v>1122</v>
      </c>
      <c r="D98" s="5" t="s">
        <v>267</v>
      </c>
      <c r="E98" t="s">
        <v>1124</v>
      </c>
      <c r="F98" s="3" t="str">
        <f t="shared" ref="F98:F129" si="3">C98&amp;D98&amp;E98</f>
        <v>&lt;span&gt;養，十二宮之第十二位。用神化入此爻主凡事未決，狐疑不定。&lt;/span&gt;</v>
      </c>
    </row>
    <row r="99" spans="1:6" ht="17.399999999999999">
      <c r="A99" s="2" t="s">
        <v>268</v>
      </c>
      <c r="B99" s="4" t="s">
        <v>269</v>
      </c>
      <c r="C99" s="7" t="s">
        <v>1120</v>
      </c>
      <c r="D99" s="4" t="s">
        <v>269</v>
      </c>
      <c r="E99" s="7" t="s">
        <v>1123</v>
      </c>
      <c r="F99" s="3" t="str">
        <f t="shared" si="3"/>
        <v>&lt;span&gt;&lt;b&gt;墓多暗昧。&lt;/b&gt;&lt;/span&gt;</v>
      </c>
    </row>
    <row r="100" spans="1:6" ht="32.4">
      <c r="A100" s="2" t="s">
        <v>270</v>
      </c>
      <c r="B100" s="5" t="s">
        <v>271</v>
      </c>
      <c r="C100" t="s">
        <v>1122</v>
      </c>
      <c r="D100" s="5" t="s">
        <v>271</v>
      </c>
      <c r="E100" t="s">
        <v>1124</v>
      </c>
      <c r="F100" s="3" t="str">
        <f t="shared" si="3"/>
        <v>&lt;span&gt;墓，十二宮之第九位。凶爻要入墓，吉爻不要入墓。墓為沉滯、暗昧不明之象。用神帶刑動入墓者，占病必死，占訟入獄，參看《通玄妙論．隨官入墓》&lt;/span&gt;</v>
      </c>
    </row>
    <row r="101" spans="1:6" ht="17.399999999999999">
      <c r="A101" s="2" t="s">
        <v>272</v>
      </c>
      <c r="B101" s="4" t="s">
        <v>273</v>
      </c>
      <c r="C101" s="7" t="s">
        <v>1120</v>
      </c>
      <c r="D101" s="4" t="s">
        <v>273</v>
      </c>
      <c r="E101" s="7" t="s">
        <v>1123</v>
      </c>
      <c r="F101" s="3" t="str">
        <f t="shared" si="3"/>
        <v>&lt;span&gt;&lt;b&gt;化病兮傷損，&lt;/b&gt;&lt;/span&gt;</v>
      </c>
    </row>
    <row r="102" spans="1:6" ht="32.4">
      <c r="A102" s="2" t="s">
        <v>274</v>
      </c>
      <c r="B102" s="5" t="s">
        <v>275</v>
      </c>
      <c r="C102" t="s">
        <v>1122</v>
      </c>
      <c r="D102" s="5" t="s">
        <v>275</v>
      </c>
      <c r="E102" t="s">
        <v>1124</v>
      </c>
      <c r="F102" s="3" t="str">
        <f t="shared" si="3"/>
        <v>&lt;span&gt;病，十二宮第七位，與長生對衝。用神化入病爻，凡事有損：占病未痊，占物不中，&lt;/span&gt;</v>
      </c>
    </row>
    <row r="103" spans="1:6" ht="34.799999999999997">
      <c r="A103" s="2" t="s">
        <v>276</v>
      </c>
      <c r="B103" s="4" t="s">
        <v>277</v>
      </c>
      <c r="C103" s="7" t="s">
        <v>1120</v>
      </c>
      <c r="D103" s="4" t="s">
        <v>277</v>
      </c>
      <c r="E103" s="7" t="s">
        <v>1123</v>
      </c>
      <c r="F103" s="3" t="str">
        <f t="shared" si="3"/>
        <v>&lt;span&gt;&lt;b&gt;占藥不效，占文書有破綻，占行人未回，占身命帶疾，占婦人必不貞潔，占容貌必有破損。&lt;/b&gt;&lt;/span&gt;</v>
      </c>
    </row>
    <row r="104" spans="1:6" ht="17.399999999999999">
      <c r="A104" s="2" t="s">
        <v>278</v>
      </c>
      <c r="B104" s="4" t="s">
        <v>279</v>
      </c>
      <c r="C104" t="s">
        <v>1122</v>
      </c>
      <c r="D104" s="4" t="s">
        <v>279</v>
      </c>
      <c r="E104" t="s">
        <v>1124</v>
      </c>
      <c r="F104" s="3" t="str">
        <f t="shared" si="3"/>
        <v>&lt;span&gt;化胎兮勾連。&lt;/span&gt;</v>
      </c>
    </row>
    <row r="105" spans="1:6" ht="32.4">
      <c r="A105" s="2" t="s">
        <v>280</v>
      </c>
      <c r="B105" s="5" t="s">
        <v>281</v>
      </c>
      <c r="C105" t="s">
        <v>1122</v>
      </c>
      <c r="D105" s="5" t="s">
        <v>281</v>
      </c>
      <c r="E105" t="s">
        <v>1124</v>
      </c>
      <c r="F105" s="3" t="str">
        <f t="shared" si="3"/>
        <v>&lt;span&gt;胎，十二宮第十一位，主遲滯不響快，占行人主象化胎，必有羈絆未能動身。占盜賊，失脫，若官鬼化入胎爻，主內外勾連。&lt;/span&gt;</v>
      </c>
    </row>
    <row r="106" spans="1:6" ht="17.399999999999999">
      <c r="A106" s="2" t="s">
        <v>282</v>
      </c>
      <c r="B106" s="4" t="s">
        <v>283</v>
      </c>
      <c r="C106" s="7" t="s">
        <v>1120</v>
      </c>
      <c r="D106" s="4" t="s">
        <v>283</v>
      </c>
      <c r="E106" s="7" t="s">
        <v>1123</v>
      </c>
      <c r="F106" s="3" t="str">
        <f t="shared" si="3"/>
        <v>&lt;span&gt;&lt;b&gt;凶化長生，熾而未散；&lt;/b&gt;&lt;/span&gt;</v>
      </c>
    </row>
    <row r="107" spans="1:6" ht="32.4">
      <c r="A107" s="2" t="s">
        <v>284</v>
      </c>
      <c r="B107" s="5" t="s">
        <v>285</v>
      </c>
      <c r="C107" t="s">
        <v>1122</v>
      </c>
      <c r="D107" s="5" t="s">
        <v>285</v>
      </c>
      <c r="E107" t="s">
        <v>1124</v>
      </c>
      <c r="F107" s="3" t="str">
        <f t="shared" si="3"/>
        <v>&lt;span&gt;用神化為長生，主吉，只是成事稍遲，不如帝旺來得快。但是凶爻化為長生，則禍根&lt;/span&gt;</v>
      </c>
    </row>
    <row r="108" spans="1:6" ht="34.799999999999997">
      <c r="A108" s="2" t="s">
        <v>286</v>
      </c>
      <c r="B108" s="4" t="s">
        <v>287</v>
      </c>
      <c r="C108" s="7" t="s">
        <v>1120</v>
      </c>
      <c r="D108" s="4" t="s">
        <v>287</v>
      </c>
      <c r="E108" s="7" t="s">
        <v>1123</v>
      </c>
      <c r="F108" s="3" t="str">
        <f t="shared" si="3"/>
        <v>&lt;span&gt;&lt;b&gt;已萌，有日漸增長之勢。如占病，子孫化長生病漸減，如官鬼化長生，日加沉重，直至墓絕日，其勢始殺。&lt;/b&gt;&lt;/span&gt;</v>
      </c>
    </row>
    <row r="109" spans="1:6" ht="17.399999999999999">
      <c r="A109" s="2" t="s">
        <v>288</v>
      </c>
      <c r="B109" s="4" t="s">
        <v>289</v>
      </c>
      <c r="C109" s="7" t="s">
        <v>1120</v>
      </c>
      <c r="D109" s="4" t="s">
        <v>289</v>
      </c>
      <c r="E109" s="7" t="s">
        <v>1123</v>
      </c>
      <c r="F109" s="3" t="str">
        <f t="shared" si="3"/>
        <v>&lt;span&gt;&lt;b&gt;吉連沐浴，敗而不成。&lt;/b&gt;&lt;/span&gt;</v>
      </c>
    </row>
    <row r="110" spans="1:6" ht="32.4">
      <c r="A110" s="2" t="s">
        <v>290</v>
      </c>
      <c r="B110" s="5" t="s">
        <v>291</v>
      </c>
      <c r="C110" t="s">
        <v>1122</v>
      </c>
      <c r="D110" s="5" t="s">
        <v>291</v>
      </c>
      <c r="E110" t="s">
        <v>1124</v>
      </c>
      <c r="F110" s="3" t="str">
        <f t="shared" si="3"/>
        <v>&lt;span&gt;沐浴，十二宮之第二位，又稱敗神、主凶。金敗在午，木敗在子，火敗在卯，水土敗在酉。用神化入敗爻凶，忌爻化入敗爻不成凶。&lt;/span&gt;</v>
      </c>
    </row>
    <row r="111" spans="1:6" ht="17.399999999999999">
      <c r="A111" s="2" t="s">
        <v>292</v>
      </c>
      <c r="B111" s="4" t="s">
        <v>293</v>
      </c>
      <c r="C111" s="7" t="s">
        <v>1120</v>
      </c>
      <c r="D111" s="4" t="s">
        <v>293</v>
      </c>
      <c r="E111" s="7" t="s">
        <v>1123</v>
      </c>
      <c r="F111" s="3" t="str">
        <f t="shared" si="3"/>
        <v>&lt;span&gt;&lt;b&gt;戒回頭之克我，勿反德以扶人。&lt;/b&gt;&lt;/span&gt;</v>
      </c>
    </row>
    <row r="112" spans="1:6" ht="32.4">
      <c r="A112" s="2" t="s">
        <v>294</v>
      </c>
      <c r="B112" s="5" t="s">
        <v>295</v>
      </c>
      <c r="C112" t="s">
        <v>1122</v>
      </c>
      <c r="D112" s="5" t="s">
        <v>295</v>
      </c>
      <c r="E112" t="s">
        <v>1124</v>
      </c>
      <c r="F112" s="3" t="str">
        <f t="shared" si="3"/>
        <v>&lt;span&gt;回頭克是用神自化出忌神，忌神反來克用神。用神發動化出之爻不合世而合應，不合用爻，而合旁爻，為反德以扶人，都是損己利人之象，所求不成。&lt;/span&gt;</v>
      </c>
    </row>
    <row r="113" spans="1:6" ht="17.399999999999999">
      <c r="A113" s="2" t="s">
        <v>296</v>
      </c>
      <c r="B113" s="4" t="s">
        <v>297</v>
      </c>
      <c r="C113" s="7" t="s">
        <v>1120</v>
      </c>
      <c r="D113" s="4" t="s">
        <v>297</v>
      </c>
      <c r="E113" s="7" t="s">
        <v>1123</v>
      </c>
      <c r="F113" s="3" t="str">
        <f t="shared" si="3"/>
        <v>&lt;span&gt;&lt;b&gt;惡曜孤寒，怕日辰之並起。&lt;/b&gt;&lt;/span&gt;</v>
      </c>
    </row>
    <row r="114" spans="1:6" ht="32.4">
      <c r="A114" s="2" t="s">
        <v>298</v>
      </c>
      <c r="B114" s="5" t="s">
        <v>299</v>
      </c>
      <c r="C114" t="s">
        <v>1122</v>
      </c>
      <c r="D114" s="5" t="s">
        <v>299</v>
      </c>
      <c r="E114" t="s">
        <v>1124</v>
      </c>
      <c r="F114" s="3" t="str">
        <f t="shared" si="3"/>
        <v>&lt;span&gt;惡曜，指刑衝克害之爻。如無氣或孤立無助，不能傷用神。惟怕日辰扶並惡曜，孤寒得助，終不免受其害。如再值月建更為可怕。&lt;/span&gt;</v>
      </c>
    </row>
    <row r="115" spans="1:6" ht="17.399999999999999">
      <c r="A115" s="2" t="s">
        <v>300</v>
      </c>
      <c r="B115" s="4" t="s">
        <v>301</v>
      </c>
      <c r="C115" s="7" t="s">
        <v>1120</v>
      </c>
      <c r="D115" s="4" t="s">
        <v>301</v>
      </c>
      <c r="E115" s="7" t="s">
        <v>1123</v>
      </c>
      <c r="F115" s="3" t="str">
        <f t="shared" si="3"/>
        <v>&lt;span&gt;&lt;b&gt;用爻重迭，喜墓庫之收藏。&lt;/b&gt;&lt;/span&gt;</v>
      </c>
    </row>
    <row r="116" spans="1:6" ht="32.4">
      <c r="A116" s="2" t="s">
        <v>302</v>
      </c>
      <c r="B116" s="5" t="s">
        <v>303</v>
      </c>
      <c r="C116" t="s">
        <v>1122</v>
      </c>
      <c r="D116" s="5" t="s">
        <v>303</v>
      </c>
      <c r="E116" t="s">
        <v>1124</v>
      </c>
      <c r="F116" s="3" t="str">
        <f t="shared" si="3"/>
        <v>&lt;span&gt;用爻重迭為太過，如無日辰月建，動爻損之，則須入墓，墓也為庫。如丁丑日占財得&lt;/span&gt;</v>
      </c>
    </row>
    <row r="117" spans="1:6" ht="34.799999999999997">
      <c r="A117" s="2" t="s">
        <v>304</v>
      </c>
      <c r="B117" s="4" t="s">
        <v>305</v>
      </c>
      <c r="C117" s="7" t="s">
        <v>1120</v>
      </c>
      <c r="D117" s="4" t="s">
        <v>305</v>
      </c>
      <c r="E117" s="7" t="s">
        <v>1123</v>
      </c>
      <c r="F117" s="3" t="str">
        <f t="shared" si="3"/>
        <v>&lt;span&gt;&lt;b&gt;益之萃卦，卦中有兩重財爻，初九、上九又化出兩重財爻，日辰又是財，為太過、無濟於事。喜得世上有辰爻為財庫，可受此財。&lt;/b&gt;&lt;/span&gt;</v>
      </c>
    </row>
    <row r="118" spans="1:6" ht="17.399999999999999">
      <c r="A118" s="2" t="s">
        <v>306</v>
      </c>
      <c r="B118" s="4" t="s">
        <v>307</v>
      </c>
      <c r="C118" s="7" t="s">
        <v>1120</v>
      </c>
      <c r="D118" s="4" t="s">
        <v>307</v>
      </c>
      <c r="E118" s="7" t="s">
        <v>1123</v>
      </c>
      <c r="F118" s="3" t="str">
        <f t="shared" si="3"/>
        <v>&lt;span&gt;&lt;b&gt;事阻隔兮間發，&lt;/b&gt;&lt;/span&gt;</v>
      </c>
    </row>
    <row r="119" spans="1:6">
      <c r="A119" s="2" t="s">
        <v>308</v>
      </c>
      <c r="B119" s="5" t="s">
        <v>309</v>
      </c>
      <c r="C119" t="s">
        <v>1122</v>
      </c>
      <c r="D119" s="5" t="s">
        <v>309</v>
      </c>
      <c r="E119" t="s">
        <v>1124</v>
      </c>
      <c r="F119" s="3" t="str">
        <f t="shared" si="3"/>
        <v>&lt;span&gt;間爻發動，事有阻隔。&lt;/span&gt;</v>
      </c>
    </row>
    <row r="120" spans="1:6" ht="17.399999999999999">
      <c r="A120" s="2" t="s">
        <v>310</v>
      </c>
      <c r="B120" s="4" t="s">
        <v>311</v>
      </c>
      <c r="C120" s="7" t="s">
        <v>1120</v>
      </c>
      <c r="D120" s="4" t="s">
        <v>311</v>
      </c>
      <c r="E120" s="7" t="s">
        <v>1123</v>
      </c>
      <c r="F120" s="3" t="str">
        <f t="shared" si="3"/>
        <v>&lt;span&gt;&lt;b&gt;心退悔兮世空。&lt;/b&gt;&lt;/span&gt;</v>
      </c>
    </row>
    <row r="121" spans="1:6">
      <c r="A121" s="2" t="s">
        <v>312</v>
      </c>
      <c r="B121" s="5" t="s">
        <v>313</v>
      </c>
      <c r="C121" t="s">
        <v>1122</v>
      </c>
      <c r="D121" s="5" t="s">
        <v>313</v>
      </c>
      <c r="E121" t="s">
        <v>1124</v>
      </c>
      <c r="F121" s="3" t="str">
        <f t="shared" si="3"/>
        <v>&lt;span&gt;世爻旬空，是本人有退悔之意，不能勇往精進促其事成。&lt;/span&gt;</v>
      </c>
    </row>
    <row r="122" spans="1:6" ht="17.399999999999999">
      <c r="A122" s="2" t="s">
        <v>314</v>
      </c>
      <c r="B122" s="4" t="s">
        <v>315</v>
      </c>
      <c r="C122" s="7" t="s">
        <v>1120</v>
      </c>
      <c r="D122" s="4" t="s">
        <v>315</v>
      </c>
      <c r="E122" s="7" t="s">
        <v>1123</v>
      </c>
      <c r="F122" s="3" t="str">
        <f t="shared" si="3"/>
        <v>&lt;span&gt;&lt;b&gt;卦爻發動，須看交重；&lt;/b&gt;&lt;/span&gt;</v>
      </c>
    </row>
    <row r="123" spans="1:6" ht="48.6">
      <c r="A123" s="2" t="s">
        <v>316</v>
      </c>
      <c r="B123" s="5" t="s">
        <v>317</v>
      </c>
      <c r="C123" t="s">
        <v>1122</v>
      </c>
      <c r="D123" s="5" t="s">
        <v>317</v>
      </c>
      <c r="E123" t="s">
        <v>1124</v>
      </c>
      <c r="F123" s="3" t="str">
        <f t="shared" si="3"/>
        <v>&lt;span&gt;卦爻發動有兩種情況，一是遇交，由陰變陽；一是遇重，由陽變陰。交主未來，重主過去。如占逃亡，卦有父動，主有音信，若由交而動，須等人來報信；若由重而動，可斷信已先知。其他仿此。&lt;/span&gt;</v>
      </c>
    </row>
    <row r="124" spans="1:6" ht="17.399999999999999">
      <c r="A124" s="2" t="s">
        <v>318</v>
      </c>
      <c r="B124" s="4" t="s">
        <v>319</v>
      </c>
      <c r="C124" s="7" t="s">
        <v>1120</v>
      </c>
      <c r="D124" s="4" t="s">
        <v>319</v>
      </c>
      <c r="E124" s="7" t="s">
        <v>1123</v>
      </c>
      <c r="F124" s="3" t="str">
        <f t="shared" si="3"/>
        <v>&lt;span&gt;&lt;b&gt;動變比和，當明進退。&lt;/b&gt;&lt;/span&gt;</v>
      </c>
    </row>
    <row r="125" spans="1:6" ht="48.6">
      <c r="A125" s="2" t="s">
        <v>320</v>
      </c>
      <c r="B125" s="5" t="s">
        <v>321</v>
      </c>
      <c r="C125" t="s">
        <v>1122</v>
      </c>
      <c r="D125" s="5" t="s">
        <v>321</v>
      </c>
      <c r="E125" t="s">
        <v>1124</v>
      </c>
      <c r="F125" s="3" t="str">
        <f t="shared" si="3"/>
        <v>&lt;span&gt;動變比合，即木爻變出木爻之類。須分別進神和退神，向未來方向變為進，向已過方向為退。以木為例，寅木化卯木為進神，卯木化寅木為退神。進主吉凶其勢倍增，退主吉凶漸減其威。&lt;/span&gt;</v>
      </c>
    </row>
    <row r="126" spans="1:6" ht="34.799999999999997">
      <c r="A126" s="2" t="s">
        <v>322</v>
      </c>
      <c r="B126" s="4" t="s">
        <v>323</v>
      </c>
      <c r="C126" s="7" t="s">
        <v>1120</v>
      </c>
      <c r="D126" s="4" t="s">
        <v>323</v>
      </c>
      <c r="E126" s="7" t="s">
        <v>1123</v>
      </c>
      <c r="F126" s="3" t="str">
        <f t="shared" si="3"/>
        <v>&lt;span&gt;&lt;b&gt;殺生身莫將吉斷，用克世勿作凶看，蓋生中有刑害之兩防，而合處有克傷之一慮。&lt;/b&gt;&lt;/span&gt;</v>
      </c>
    </row>
    <row r="127" spans="1:6" ht="64.8">
      <c r="A127" s="2" t="s">
        <v>324</v>
      </c>
      <c r="B127" s="5" t="s">
        <v>325</v>
      </c>
      <c r="C127" t="s">
        <v>1122</v>
      </c>
      <c r="D127" s="5" t="s">
        <v>325</v>
      </c>
      <c r="E127" t="s">
        <v>1124</v>
      </c>
      <c r="F127" s="3" t="str">
        <f t="shared" si="3"/>
        <v>&lt;span&gt;此專談卜易之活法。一般來說世身喜生合而惡傷克，但有變易的情況。如日辰，動爻來生合世、身，而日辰又是用神的忌神，世身為我，雖然日辰、動爻來生我，對我是無用的，因為忌神克用為凶。用神克世身，是事來趕我，是易成易就之象，雖然為克，但不能以凶斷。&lt;/span&gt;</v>
      </c>
    </row>
    <row r="128" spans="1:6" ht="17.399999999999999">
      <c r="A128" s="2" t="s">
        <v>326</v>
      </c>
      <c r="B128" s="4" t="s">
        <v>327</v>
      </c>
      <c r="C128" s="7" t="s">
        <v>1120</v>
      </c>
      <c r="D128" s="4" t="s">
        <v>327</v>
      </c>
      <c r="E128" s="7" t="s">
        <v>1123</v>
      </c>
      <c r="F128" s="3" t="str">
        <f t="shared" si="3"/>
        <v>&lt;span&gt;&lt;b&gt;刑害不宜臨用，&lt;/b&gt;&lt;/span&gt;</v>
      </c>
    </row>
    <row r="129" spans="1:6" ht="32.4">
      <c r="A129" s="2" t="s">
        <v>328</v>
      </c>
      <c r="B129" s="5" t="s">
        <v>329</v>
      </c>
      <c r="C129" t="s">
        <v>1122</v>
      </c>
      <c r="D129" s="5" t="s">
        <v>329</v>
      </c>
      <c r="E129" t="s">
        <v>1124</v>
      </c>
      <c r="F129" s="3" t="str">
        <f t="shared" si="3"/>
        <v>&lt;span&gt;刑爻為主象，必主不利，占事事不成，占物物不好，占病人必死，占人人有疾等。害爻為主象，必壞大事。&lt;/span&gt;</v>
      </c>
    </row>
    <row r="130" spans="1:6" ht="17.399999999999999">
      <c r="A130" s="2" t="s">
        <v>330</v>
      </c>
      <c r="B130" s="4" t="s">
        <v>331</v>
      </c>
      <c r="C130" s="7" t="s">
        <v>1120</v>
      </c>
      <c r="D130" s="4" t="s">
        <v>331</v>
      </c>
      <c r="E130" s="7" t="s">
        <v>1123</v>
      </c>
      <c r="F130" s="3" t="str">
        <f t="shared" ref="F130:F154" si="4">C130&amp;D130&amp;E130</f>
        <v>&lt;span&gt;&lt;b&gt;死絕豈可持身；&lt;/b&gt;&lt;/span&gt;</v>
      </c>
    </row>
    <row r="131" spans="1:6" ht="32.4">
      <c r="A131" s="2" t="s">
        <v>332</v>
      </c>
      <c r="B131" s="5" t="s">
        <v>333</v>
      </c>
      <c r="C131" t="s">
        <v>1122</v>
      </c>
      <c r="D131" s="5" t="s">
        <v>333</v>
      </c>
      <c r="E131" t="s">
        <v>1124</v>
      </c>
      <c r="F131" s="3" t="str">
        <f t="shared" si="4"/>
        <v>&lt;span&gt;死絕即十二宮中第八位、第十位。死絕二爻臨持世身主象者，必不利。占人有難，占病無救，占醫無效，占事不濟。&lt;/span&gt;</v>
      </c>
    </row>
    <row r="132" spans="1:6" ht="17.399999999999999">
      <c r="A132" s="2" t="s">
        <v>334</v>
      </c>
      <c r="B132" s="4" t="s">
        <v>335</v>
      </c>
      <c r="C132" s="7" t="s">
        <v>1120</v>
      </c>
      <c r="D132" s="4" t="s">
        <v>335</v>
      </c>
      <c r="E132" s="7" t="s">
        <v>1123</v>
      </c>
      <c r="F132" s="3" t="str">
        <f t="shared" si="4"/>
        <v>&lt;span&gt;&lt;b&gt;動逢衝而事散，&lt;/b&gt;&lt;/span&gt;</v>
      </c>
    </row>
    <row r="133" spans="1:6" ht="48.6">
      <c r="A133" s="2" t="s">
        <v>336</v>
      </c>
      <c r="B133" s="5" t="s">
        <v>337</v>
      </c>
      <c r="C133" t="s">
        <v>1122</v>
      </c>
      <c r="D133" s="5" t="s">
        <v>337</v>
      </c>
      <c r="E133" t="s">
        <v>1124</v>
      </c>
      <c r="F133" s="3" t="str">
        <f t="shared" si="4"/>
        <v>&lt;span&gt;對於衝，不可執一而論。旬空安靜之爻逢衝為起，起則有用，旬空發動之爻逢衝為實，安靜不空之爻逢衝為暗動，發動不空之爻逢衝為散、為脫。此種動爻逢衝，所占之事散脫不成，吉事不成吉，凶事不成凶。&lt;/span&gt;</v>
      </c>
    </row>
    <row r="134" spans="1:6" ht="17.399999999999999">
      <c r="A134" s="2" t="s">
        <v>338</v>
      </c>
      <c r="B134" s="4" t="s">
        <v>339</v>
      </c>
      <c r="C134" s="7" t="s">
        <v>1120</v>
      </c>
      <c r="D134" s="4" t="s">
        <v>339</v>
      </c>
      <c r="E134" s="7" t="s">
        <v>1123</v>
      </c>
      <c r="F134" s="3" t="str">
        <f t="shared" si="4"/>
        <v>&lt;span&gt;&lt;b&gt;絕逢生而事成。&lt;/b&gt;&lt;/span&gt;</v>
      </c>
    </row>
    <row r="135" spans="1:6">
      <c r="A135" s="2" t="s">
        <v>340</v>
      </c>
      <c r="B135" s="5" t="s">
        <v>341</v>
      </c>
      <c r="C135" t="s">
        <v>1122</v>
      </c>
      <c r="D135" s="5" t="s">
        <v>341</v>
      </c>
      <c r="E135" t="s">
        <v>1124</v>
      </c>
      <c r="F135" s="3" t="str">
        <f t="shared" si="4"/>
        <v>&lt;span&gt;此談絕處逢生，詳見《通玄妙論．絕處逢生》&lt;/span&gt;</v>
      </c>
    </row>
    <row r="136" spans="1:6" ht="17.399999999999999">
      <c r="A136" s="2" t="s">
        <v>342</v>
      </c>
      <c r="B136" s="4" t="s">
        <v>343</v>
      </c>
      <c r="C136" s="7" t="s">
        <v>1120</v>
      </c>
      <c r="D136" s="4" t="s">
        <v>343</v>
      </c>
      <c r="E136" s="7" t="s">
        <v>1123</v>
      </c>
      <c r="F136" s="3" t="str">
        <f t="shared" si="4"/>
        <v>&lt;span&gt;&lt;b&gt;如逢合住，須衝破以成功；&lt;/b&gt;&lt;/span&gt;</v>
      </c>
    </row>
    <row r="137" spans="1:6" ht="32.4">
      <c r="A137" s="2" t="s">
        <v>344</v>
      </c>
      <c r="B137" s="5" t="s">
        <v>345</v>
      </c>
      <c r="C137" t="s">
        <v>1122</v>
      </c>
      <c r="D137" s="5" t="s">
        <v>345</v>
      </c>
      <c r="E137" t="s">
        <v>1124</v>
      </c>
      <c r="F137" s="3" t="str">
        <f t="shared" si="4"/>
        <v>&lt;span&gt;卦中用爻遇日辰合住，或兩爻自相合住，不論喜忌，皆不見效。須待衝破或克破合爻，然後吉者成吉，凶者成凶。&lt;/span&gt;</v>
      </c>
    </row>
    <row r="138" spans="1:6" ht="17.399999999999999">
      <c r="A138" s="2" t="s">
        <v>346</v>
      </c>
      <c r="B138" s="4" t="s">
        <v>347</v>
      </c>
      <c r="C138" s="7" t="s">
        <v>1120</v>
      </c>
      <c r="D138" s="4" t="s">
        <v>347</v>
      </c>
      <c r="E138" s="7" t="s">
        <v>1123</v>
      </c>
      <c r="F138" s="3" t="str">
        <f t="shared" si="4"/>
        <v>&lt;span&gt;&lt;b&gt;若遇休囚，必生旺而成事。&lt;/b&gt;&lt;/span&gt;</v>
      </c>
    </row>
    <row r="139" spans="1:6" ht="97.2">
      <c r="A139" s="2" t="s">
        <v>348</v>
      </c>
      <c r="B139" s="5" t="s">
        <v>349</v>
      </c>
      <c r="C139" t="s">
        <v>1122</v>
      </c>
      <c r="D139" s="5" t="s">
        <v>349</v>
      </c>
      <c r="E139" t="s">
        <v>1124</v>
      </c>
      <c r="F139" s="3" t="str">
        <f t="shared" si="4"/>
        <v>&lt;span&gt;此談期日之法。期日，即予測事成之日期，需靈活圓變，才無差誤，上節已談用爻合住以衝破日斷，此節說用爻休囚，當以旺相之日斷。期日法尚有，用爻旺相不動，以衝動月日斷；用爻有氣發動，以合日斷，或以本日斷；用爻受制，以制殺月日斷；用爻得時旺動，又遇生扶，此為太旺，應以墓庫月日斷；用爻無氣發動而遇生扶，即以生扶之月日斷；用爻入墓，則以破墓月日斷；用爻空亡，以衝動月日斷；用爻旺空，或空而逢衝、逢並、逢動者，以過旬斷；若占散事，應以用爻死墓絕日斷等等。&lt;/span&gt;</v>
      </c>
    </row>
    <row r="140" spans="1:6" ht="17.399999999999999">
      <c r="A140" s="2" t="s">
        <v>350</v>
      </c>
      <c r="B140" s="4" t="s">
        <v>351</v>
      </c>
      <c r="C140" s="7" t="s">
        <v>1120</v>
      </c>
      <c r="D140" s="4" t="s">
        <v>351</v>
      </c>
      <c r="E140" s="7" t="s">
        <v>1123</v>
      </c>
      <c r="F140" s="3" t="str">
        <f t="shared" si="4"/>
        <v>&lt;span&gt;&lt;b&gt;速則動而克世，緩則靜而生身。&lt;/b&gt;&lt;/span&gt;</v>
      </c>
    </row>
    <row r="141" spans="1:6" ht="48.6">
      <c r="A141" s="2" t="s">
        <v>352</v>
      </c>
      <c r="B141" s="5" t="s">
        <v>353</v>
      </c>
      <c r="C141" t="s">
        <v>1122</v>
      </c>
      <c r="D141" s="5" t="s">
        <v>353</v>
      </c>
      <c r="E141" t="s">
        <v>1124</v>
      </c>
      <c r="F141" s="3" t="str">
        <f t="shared" si="4"/>
        <v>&lt;span&gt;此節專談期日的急緩。以用爻動靜生克定成日的遲速緩急。動而克世主速，靜而生身主緩。如占來人，若用神動而克世，則速到，用神動而生世則遲到，如靜而生世，就更晚了。&lt;/span&gt;</v>
      </c>
    </row>
    <row r="142" spans="1:6" ht="17.399999999999999">
      <c r="A142" s="2" t="s">
        <v>354</v>
      </c>
      <c r="B142" s="4" t="s">
        <v>355</v>
      </c>
      <c r="C142" s="7" t="s">
        <v>1120</v>
      </c>
      <c r="D142" s="4" t="s">
        <v>355</v>
      </c>
      <c r="E142" s="7" t="s">
        <v>1123</v>
      </c>
      <c r="F142" s="3" t="str">
        <f t="shared" si="4"/>
        <v>&lt;span&gt;&lt;b&gt;父亡而事無頭緒，福隱而事不稱心。&lt;/b&gt;&lt;/span&gt;</v>
      </c>
    </row>
    <row r="143" spans="1:6" ht="64.8">
      <c r="A143" s="2" t="s">
        <v>356</v>
      </c>
      <c r="B143" s="5" t="s">
        <v>357</v>
      </c>
      <c r="C143" t="s">
        <v>1122</v>
      </c>
      <c r="D143" s="5" t="s">
        <v>357</v>
      </c>
      <c r="E143" t="s">
        <v>1124</v>
      </c>
      <c r="F143" s="3" t="str">
        <f t="shared" si="4"/>
        <v>&lt;span&gt;占法曰：「卦無父母無頭緒，卦無子孫不喜悅，」父母為主事之神，子孫為福德喜慶之神。此節談公事看文書，文書即父母爻，私事看福德，福德即子孫爻。凡占功名，公門、公事，以文書為頭緒，如卦上父母爻空，則事不確實，無有頭緒可尋。占私事，以福德子孫為解憂喜悅之神，如卦中子孫爻伏而不現，事不稱意，有憂無喜。&lt;/span&gt;</v>
      </c>
    </row>
    <row r="144" spans="1:6" ht="17.399999999999999">
      <c r="A144" s="2" t="s">
        <v>358</v>
      </c>
      <c r="B144" s="4" t="s">
        <v>359</v>
      </c>
      <c r="C144" s="7" t="s">
        <v>1120</v>
      </c>
      <c r="D144" s="4" t="s">
        <v>359</v>
      </c>
      <c r="E144" s="7" t="s">
        <v>1123</v>
      </c>
      <c r="F144" s="3" t="str">
        <f t="shared" si="4"/>
        <v>&lt;span&gt;&lt;b&gt;鬼雖禍災，伏猶無氣；&lt;/b&gt;&lt;/span&gt;</v>
      </c>
    </row>
    <row r="145" spans="1:6">
      <c r="A145" s="2" t="s">
        <v>360</v>
      </c>
      <c r="B145" s="5" t="s">
        <v>361</v>
      </c>
      <c r="C145" t="s">
        <v>1122</v>
      </c>
      <c r="D145" s="5" t="s">
        <v>361</v>
      </c>
      <c r="E145" t="s">
        <v>1124</v>
      </c>
      <c r="F145" s="3" t="str">
        <f t="shared" si="4"/>
        <v>&lt;span&gt;官鬼為禍害，但卦中不可無。參見《通玄妙論．無鬼無氣》&lt;/span&gt;</v>
      </c>
    </row>
    <row r="146" spans="1:6" ht="17.399999999999999">
      <c r="A146" s="2" t="s">
        <v>362</v>
      </c>
      <c r="B146" s="4" t="s">
        <v>363</v>
      </c>
      <c r="C146" s="7" t="s">
        <v>1120</v>
      </c>
      <c r="D146" s="4" t="s">
        <v>363</v>
      </c>
      <c r="E146" s="7" t="s">
        <v>1123</v>
      </c>
      <c r="F146" s="3" t="str">
        <f t="shared" si="4"/>
        <v>&lt;span&gt;&lt;b&gt;子雖福德，多反無功。&lt;/b&gt;&lt;/span&gt;</v>
      </c>
    </row>
    <row r="147" spans="1:6" ht="32.4">
      <c r="A147" s="2" t="s">
        <v>364</v>
      </c>
      <c r="B147" s="5" t="s">
        <v>365</v>
      </c>
      <c r="C147" t="s">
        <v>1122</v>
      </c>
      <c r="D147" s="5" t="s">
        <v>365</v>
      </c>
      <c r="E147" t="s">
        <v>1124</v>
      </c>
      <c r="F147" s="3" t="str">
        <f t="shared" si="4"/>
        <v>&lt;span&gt;子孫爻雖為福德之神，但卦中不宜重迭、過多，多則雜，雜則亂，亂而不專。所以說多反無功。&lt;/span&gt;</v>
      </c>
    </row>
    <row r="148" spans="1:6" ht="34.799999999999997">
      <c r="A148" s="2" t="s">
        <v>366</v>
      </c>
      <c r="B148" s="4" t="s">
        <v>367</v>
      </c>
      <c r="C148" s="7" t="s">
        <v>1120</v>
      </c>
      <c r="D148" s="4" t="s">
        <v>367</v>
      </c>
      <c r="E148" s="7" t="s">
        <v>1123</v>
      </c>
      <c r="F148" s="3" t="str">
        <f t="shared" si="4"/>
        <v>&lt;span&gt;&lt;b&gt;究父母，推為體統；論官鬼。斷作禍殃；財乃祿神；子為福德；兄弟交重，必主謀為多阻滯；卦身重迭，須知事體兩交關。&lt;/b&gt;&lt;/span&gt;</v>
      </c>
    </row>
    <row r="149" spans="1:6" ht="162">
      <c r="A149" s="2" t="s">
        <v>368</v>
      </c>
      <c r="B149" s="5" t="s">
        <v>369</v>
      </c>
      <c r="C149" t="s">
        <v>1122</v>
      </c>
      <c r="D149" s="5" t="s">
        <v>369</v>
      </c>
      <c r="E149" t="s">
        <v>1124</v>
      </c>
      <c r="F149" s="3" t="str">
        <f t="shared" si="4"/>
        <v>&lt;span&gt;此節概論六親。父母、官鬼等五項，後卷還將詳論，此處僅注卦身。卦身指月卦身，為萬物之本體。若卦中有兩處卦身，必是鴛鴦求事，或事關兩處。若帶兄弟，與人同謀，兄弟克世或帶官鬼發動，必有人爭謀其事。卦身不出現，主事未有定向，卦身出現持世、合世、生世，其事已定。卦身宜出現，但不宜變動，動則須防事情有變。若是喜神不以此論。卦身遇吉神而化忌爻，主先成後敗，遇凶殺而化吉神，主先難後易。如果本卦無卦身而動爻化出卦身來，主此人來談其事。卦身持世，或在本宮內卦，屬切己之事，臨應爻，他人之事。六爻飛伏皆無卦身，其事沒有根由或無有此事。卦身空亡，諸事難成；休囚死絕，諸事無氣。世與身不能同論，卦身宜作事體看，不應作人身看。若占人，卦身為所占人之身，不是來占人之身。身克世則吉，世克身則凶。身生世、合世，諸事易成；世生合卦身，其事難成。&lt;/span&gt;</v>
      </c>
    </row>
    <row r="150" spans="1:6" ht="34.799999999999997">
      <c r="A150" s="2" t="s">
        <v>370</v>
      </c>
      <c r="B150" s="4" t="s">
        <v>371</v>
      </c>
      <c r="C150" s="7" t="s">
        <v>1120</v>
      </c>
      <c r="D150" s="4" t="s">
        <v>371</v>
      </c>
      <c r="E150" s="7" t="s">
        <v>1123</v>
      </c>
      <c r="F150" s="3" t="str">
        <f t="shared" si="4"/>
        <v>&lt;span&gt;&lt;b&gt;虎興而遇吉神，不害其為吉；龍動而逢凶曜，難掩其為凶；玄武主盜賊之事，亦必官爻；&lt;/b&gt;&lt;/span&gt;</v>
      </c>
    </row>
    <row r="151" spans="1:6" ht="34.799999999999997">
      <c r="A151" s="2" t="s">
        <v>372</v>
      </c>
      <c r="B151" s="4" t="s">
        <v>373</v>
      </c>
      <c r="C151" s="7" t="s">
        <v>1120</v>
      </c>
      <c r="D151" s="4" t="s">
        <v>373</v>
      </c>
      <c r="E151" s="7" t="s">
        <v>1123</v>
      </c>
      <c r="F151" s="3" t="str">
        <f t="shared" si="4"/>
        <v>&lt;span&gt;&lt;b&gt;朱雀本口舌之神，然須兄弟；疾病大宜天喜，若臨凶殺，必生悲。出行最怕往亡，如系吉神終獲利，是故吉凶神殺之多端，何如生克制化之一理。&lt;/b&gt;&lt;/span&gt;</v>
      </c>
    </row>
    <row r="152" spans="1:6" ht="64.8">
      <c r="A152" s="2" t="s">
        <v>374</v>
      </c>
      <c r="B152" s="5" t="s">
        <v>375</v>
      </c>
      <c r="C152" t="s">
        <v>1122</v>
      </c>
      <c r="D152" s="5" t="s">
        <v>375</v>
      </c>
      <c r="E152" t="s">
        <v>1124</v>
      </c>
      <c r="F152" s="3" t="str">
        <f t="shared" si="4"/>
        <v>&lt;span&gt;此節言神殺，吉神為神，凶神為殺。作者認為不可拘於青龍為吉神、白虎為凶神、玄武為盜賊、朱雀為口舌等說法。應根據五行生克之理靈活變通。此說甚為有理。但作為術數學研究，還應該懂得神殺的用處。大體神殺有附助的作用，大象凶，遇凶殺更凶，大象吉，遇吉神更吉。&lt;/span&gt;</v>
      </c>
    </row>
    <row r="153" spans="1:6" ht="17.399999999999999">
      <c r="A153" s="2" t="s">
        <v>376</v>
      </c>
      <c r="B153" s="4" t="s">
        <v>377</v>
      </c>
      <c r="C153" s="7" t="s">
        <v>1120</v>
      </c>
      <c r="D153" s="4" t="s">
        <v>377</v>
      </c>
      <c r="E153" s="7" t="s">
        <v>1123</v>
      </c>
      <c r="F153" s="3" t="str">
        <f t="shared" si="4"/>
        <v>&lt;span&gt;&lt;b&gt;嗚呼！卜易者知前則易，求占者簽後而靈：筮必誠心，何仿子日。&lt;/b&gt;&lt;/span&gt;</v>
      </c>
    </row>
    <row r="154" spans="1:6" ht="32.4">
      <c r="A154" s="2" t="s">
        <v>378</v>
      </c>
      <c r="B154" s="5" t="s">
        <v>379</v>
      </c>
      <c r="C154" t="s">
        <v>1122</v>
      </c>
      <c r="D154" s="5" t="s">
        <v>379</v>
      </c>
      <c r="E154" t="s">
        <v>1124</v>
      </c>
      <c r="F154" s="3" t="str">
        <f t="shared" si="4"/>
        <v>&lt;span&gt;卜易者要在掌握占法的基礎上靈活變通。求占者也應懂得求占之理；筮必誠心。只要誠心，可以不顧忌陰陽歷書中關於「子不問卜」的說法。&lt;/span&gt;</v>
      </c>
    </row>
    <row r="155" spans="1:6" ht="34.799999999999997" customHeight="1">
      <c r="A155" s="2"/>
      <c r="B155" s="5"/>
      <c r="D155" s="5"/>
      <c r="E155"/>
    </row>
    <row r="156" spans="1:6" ht="17.399999999999999">
      <c r="A156" s="2" t="s">
        <v>380</v>
      </c>
      <c r="B156" s="4" t="s">
        <v>381</v>
      </c>
      <c r="C156" t="s">
        <v>1122</v>
      </c>
      <c r="D156" s="4" t="s">
        <v>381</v>
      </c>
      <c r="E156" t="s">
        <v>1124</v>
      </c>
      <c r="F156" s="3" t="str">
        <f t="shared" ref="F156:F187" si="5">C156&amp;D156&amp;E156</f>
        <v>&lt;span&gt;2、天時&lt;/span&gt;</v>
      </c>
    </row>
    <row r="157" spans="1:6" ht="34.799999999999997">
      <c r="A157" s="2" t="s">
        <v>382</v>
      </c>
      <c r="B157" s="4" t="s">
        <v>383</v>
      </c>
      <c r="C157" s="7" t="s">
        <v>1120</v>
      </c>
      <c r="D157" s="4" t="s">
        <v>383</v>
      </c>
      <c r="E157" s="7" t="s">
        <v>1123</v>
      </c>
      <c r="F157" s="3" t="str">
        <f t="shared" si="5"/>
        <v>&lt;span&gt;&lt;b&gt;天道杳冥，豈可度思旱澇？易爻微妙，自能驗彼之陰晴，當究父財，勿憑水火。&lt;/b&gt;&lt;/span&gt;</v>
      </c>
    </row>
    <row r="158" spans="1:6" ht="48.6">
      <c r="A158" s="2" t="s">
        <v>384</v>
      </c>
      <c r="B158" s="5" t="s">
        <v>385</v>
      </c>
      <c r="C158" t="s">
        <v>1122</v>
      </c>
      <c r="D158" s="5" t="s">
        <v>385</v>
      </c>
      <c r="E158" t="s">
        <v>1124</v>
      </c>
      <c r="F158" s="3" t="str">
        <f t="shared" si="5"/>
        <v>&lt;span&gt;開篇便說天氣的變化可以通過易爻來預測，提出了預測天氣陰晴，以父母爻和妻財爻為主，不能憑水火二爻來斷的主張。這與《闡奧歌章》、《天玄賦》等有明顯的不同。&lt;/span&gt;</v>
      </c>
    </row>
    <row r="159" spans="1:6" ht="17.399999999999999">
      <c r="A159" s="2" t="s">
        <v>386</v>
      </c>
      <c r="B159" s="4" t="s">
        <v>387</v>
      </c>
      <c r="C159" s="7" t="s">
        <v>1120</v>
      </c>
      <c r="D159" s="4" t="s">
        <v>387</v>
      </c>
      <c r="E159" s="7" t="s">
        <v>1123</v>
      </c>
      <c r="F159" s="3" t="str">
        <f t="shared" si="5"/>
        <v>&lt;span&gt;&lt;b&gt;妻財發動，八方咸仰晴光；父母興隆，四海盡沾雨澤。&lt;/b&gt;&lt;/span&gt;</v>
      </c>
    </row>
    <row r="160" spans="1:6" ht="32.4">
      <c r="A160" s="2" t="s">
        <v>388</v>
      </c>
      <c r="B160" s="5" t="s">
        <v>389</v>
      </c>
      <c r="C160" t="s">
        <v>1122</v>
      </c>
      <c r="D160" s="5" t="s">
        <v>389</v>
      </c>
      <c r="E160" t="s">
        <v>1124</v>
      </c>
      <c r="F160" s="3" t="str">
        <f t="shared" si="5"/>
        <v>&lt;span&gt;卦中父動主有雨，財動主晴。卦無父母，財爻又空，必然無雨；卦無妻財，父爻又空，必然不晴。&lt;/span&gt;</v>
      </c>
    </row>
    <row r="161" spans="1:6" ht="17.399999999999999">
      <c r="A161" s="2" t="s">
        <v>390</v>
      </c>
      <c r="B161" s="4" t="s">
        <v>391</v>
      </c>
      <c r="C161" s="7" t="s">
        <v>1120</v>
      </c>
      <c r="D161" s="4" t="s">
        <v>391</v>
      </c>
      <c r="E161" s="7" t="s">
        <v>1123</v>
      </c>
      <c r="F161" s="3" t="str">
        <f t="shared" si="5"/>
        <v>&lt;span&gt;&lt;b&gt;應乃太虛，逢空而雨晴難擬；&lt;/b&gt;&lt;/span&gt;</v>
      </c>
    </row>
    <row r="162" spans="1:6" ht="32.4">
      <c r="A162" s="2" t="s">
        <v>392</v>
      </c>
      <c r="B162" s="5" t="s">
        <v>393</v>
      </c>
      <c r="C162" t="s">
        <v>1122</v>
      </c>
      <c r="D162" s="5" t="s">
        <v>393</v>
      </c>
      <c r="E162" t="s">
        <v>1124</v>
      </c>
      <c r="F162" s="3" t="str">
        <f t="shared" si="5"/>
        <v>&lt;span&gt;太虛，天空應為天。占天時與占人事一樣，應空則難望。如久晴占雨則無雨，久雨占&lt;/span&gt;</v>
      </c>
    </row>
    <row r="163" spans="1:6" ht="34.799999999999997">
      <c r="A163" s="2" t="s">
        <v>394</v>
      </c>
      <c r="B163" s="4" t="s">
        <v>395</v>
      </c>
      <c r="C163" s="7" t="s">
        <v>1120</v>
      </c>
      <c r="D163" s="4" t="s">
        <v>395</v>
      </c>
      <c r="E163" s="7" t="s">
        <v>1123</v>
      </c>
      <c r="F163" s="3" t="str">
        <f t="shared" si="5"/>
        <v>&lt;span&gt;&lt;b&gt;晴而不晴。若卦雨爻動而應空亦主遲緩，世空則來速。世應俱空雨晴難擬，須詳父母妻財及日辰斷之。&lt;/b&gt;&lt;/span&gt;</v>
      </c>
    </row>
    <row r="164" spans="1:6" ht="17.399999999999999">
      <c r="A164" s="2" t="s">
        <v>396</v>
      </c>
      <c r="B164" s="4" t="s">
        <v>397</v>
      </c>
      <c r="C164" s="7" t="s">
        <v>1120</v>
      </c>
      <c r="D164" s="4" t="s">
        <v>397</v>
      </c>
      <c r="E164" s="7" t="s">
        <v>1123</v>
      </c>
      <c r="F164" s="3" t="str">
        <f t="shared" si="5"/>
        <v>&lt;span&gt;&lt;b&gt;世為大塊，受克則天變非常。&lt;/b&gt;&lt;/span&gt;</v>
      </c>
    </row>
    <row r="165" spans="1:6" ht="32.4">
      <c r="A165" s="2" t="s">
        <v>398</v>
      </c>
      <c r="B165" s="5" t="s">
        <v>399</v>
      </c>
      <c r="C165" t="s">
        <v>1122</v>
      </c>
      <c r="D165" s="5" t="s">
        <v>399</v>
      </c>
      <c r="E165" t="s">
        <v>1124</v>
      </c>
      <c r="F165" s="3" t="str">
        <f t="shared" si="5"/>
        <v>&lt;span&gt;大塊，地，世為地。地為萬物之主。如果世爻受動爻克制，主有非常之變。如雨爻刑克，必是惡雨；風爻刑克，必遭惡風之類。&lt;/span&gt;</v>
      </c>
    </row>
    <row r="166" spans="1:6" ht="17.399999999999999">
      <c r="A166" s="2" t="s">
        <v>400</v>
      </c>
      <c r="B166" s="4" t="s">
        <v>401</v>
      </c>
      <c r="C166" t="s">
        <v>1122</v>
      </c>
      <c r="D166" s="4" t="s">
        <v>401</v>
      </c>
      <c r="E166" t="s">
        <v>1124</v>
      </c>
      <c r="F166" s="3" t="str">
        <f t="shared" si="5"/>
        <v>&lt;span&gt;日辰主一日之陰晴，&lt;/span&gt;</v>
      </c>
    </row>
    <row r="167" spans="1:6" ht="32.4">
      <c r="A167" s="2" t="s">
        <v>402</v>
      </c>
      <c r="B167" s="5" t="s">
        <v>403</v>
      </c>
      <c r="C167" t="s">
        <v>1122</v>
      </c>
      <c r="D167" s="5" t="s">
        <v>403</v>
      </c>
      <c r="E167" t="s">
        <v>1124</v>
      </c>
      <c r="F167" s="3" t="str">
        <f t="shared" si="5"/>
        <v>&lt;span&gt;父母動被日辰克制，主當日無雨。父母爻動，日辰生扶，主當日大雨。財爻動日辰生&lt;/span&gt;</v>
      </c>
    </row>
    <row r="168" spans="1:6" ht="34.799999999999997">
      <c r="A168" s="2" t="s">
        <v>404</v>
      </c>
      <c r="B168" s="4" t="s">
        <v>405</v>
      </c>
      <c r="C168" t="s">
        <v>1122</v>
      </c>
      <c r="D168" s="4" t="s">
        <v>405</v>
      </c>
      <c r="E168" t="s">
        <v>1124</v>
      </c>
      <c r="F168" s="3" t="str">
        <f t="shared" si="5"/>
        <v>&lt;span&gt;扶，主當日烈日當空。又日辰為兄弟，其日有風雲，日辰為子孫，早晚有彩霞。日辰有官鬼，其日必陰晦等，餘仿此推。&lt;/span&gt;</v>
      </c>
    </row>
    <row r="169" spans="1:6" ht="17.399999999999999">
      <c r="A169" s="2" t="s">
        <v>406</v>
      </c>
      <c r="B169" s="4" t="s">
        <v>407</v>
      </c>
      <c r="C169" t="s">
        <v>1122</v>
      </c>
      <c r="D169" s="4" t="s">
        <v>407</v>
      </c>
      <c r="E169" t="s">
        <v>1124</v>
      </c>
      <c r="F169" s="3" t="str">
        <f t="shared" si="5"/>
        <v>&lt;span&gt;子孫管九天之日月。&lt;/span&gt;</v>
      </c>
    </row>
    <row r="170" spans="1:6" ht="32.4">
      <c r="A170" s="2" t="s">
        <v>408</v>
      </c>
      <c r="B170" s="5" t="s">
        <v>409</v>
      </c>
      <c r="C170" t="s">
        <v>1122</v>
      </c>
      <c r="D170" s="5" t="s">
        <v>409</v>
      </c>
      <c r="E170" t="s">
        <v>1124</v>
      </c>
      <c r="F170" s="3" t="str">
        <f t="shared" si="5"/>
        <v>&lt;span&gt;九天之日月，指天上的太陽與月亮。陽爻子孫為日，陰爻子孫為月。不論日月，旺則&lt;/span&gt;</v>
      </c>
    </row>
    <row r="171" spans="1:6" ht="34.799999999999997">
      <c r="A171" s="2" t="s">
        <v>410</v>
      </c>
      <c r="B171" s="4" t="s">
        <v>411</v>
      </c>
      <c r="C171" t="s">
        <v>1122</v>
      </c>
      <c r="D171" s="4" t="s">
        <v>411</v>
      </c>
      <c r="E171" t="s">
        <v>1124</v>
      </c>
      <c r="F171" s="3" t="str">
        <f t="shared" si="5"/>
        <v>&lt;span&gt;皎潔，衰則暗淡，空伏雖晴而被雲霧遮掩。子化子，陽主日照霞明，陰主月明星燦。化出墓、絕，始雖明朗，終成晦暗。&lt;/span&gt;</v>
      </c>
    </row>
    <row r="172" spans="1:6" ht="17.399999999999999">
      <c r="A172" s="2" t="s">
        <v>412</v>
      </c>
      <c r="B172" s="4" t="s">
        <v>413</v>
      </c>
      <c r="C172" t="s">
        <v>1122</v>
      </c>
      <c r="D172" s="4" t="s">
        <v>413</v>
      </c>
      <c r="E172" t="s">
        <v>1124</v>
      </c>
      <c r="F172" s="3" t="str">
        <f t="shared" si="5"/>
        <v>&lt;span&gt;若論風雲，全憑兄弟；&lt;/span&gt;</v>
      </c>
    </row>
    <row r="173" spans="1:6" ht="32.4">
      <c r="A173" s="2" t="s">
        <v>414</v>
      </c>
      <c r="B173" s="5" t="s">
        <v>415</v>
      </c>
      <c r="C173" t="s">
        <v>1122</v>
      </c>
      <c r="D173" s="5" t="s">
        <v>415</v>
      </c>
      <c r="E173" t="s">
        <v>1124</v>
      </c>
      <c r="F173" s="3" t="str">
        <f t="shared" si="5"/>
        <v>&lt;span&gt;兄弟爻為風雲。以旺動衰靜論風雲大小、濃淡。旺動則風高雲密，死絕則雲淡風輕。&lt;/span&gt;</v>
      </c>
    </row>
    <row r="174" spans="1:6" ht="34.799999999999997">
      <c r="A174" s="2" t="s">
        <v>416</v>
      </c>
      <c r="B174" s="4" t="s">
        <v>417</v>
      </c>
      <c r="C174" t="s">
        <v>1122</v>
      </c>
      <c r="D174" s="4" t="s">
        <v>417</v>
      </c>
      <c r="E174" t="s">
        <v>1124</v>
      </c>
      <c r="F174" s="3" t="str">
        <f t="shared" si="5"/>
        <v>&lt;span&gt;化出子孫則清風彩雲，化出官鬼則頑雲惡風。但若問順風、逆風，不能以兄弟爻論，應以子孫爻為順風，官鬼爻為逆風。&lt;/span&gt;</v>
      </c>
    </row>
    <row r="175" spans="1:6" ht="17.399999999999999">
      <c r="A175" s="2" t="s">
        <v>418</v>
      </c>
      <c r="B175" s="4" t="s">
        <v>419</v>
      </c>
      <c r="C175" t="s">
        <v>1122</v>
      </c>
      <c r="D175" s="4" t="s">
        <v>419</v>
      </c>
      <c r="E175" t="s">
        <v>1124</v>
      </c>
      <c r="F175" s="3" t="str">
        <f t="shared" si="5"/>
        <v>&lt;span&gt;要知雷電，但看官爻。&lt;/span&gt;</v>
      </c>
    </row>
    <row r="176" spans="1:6" ht="48.6">
      <c r="A176" s="2" t="s">
        <v>420</v>
      </c>
      <c r="B176" s="5" t="s">
        <v>421</v>
      </c>
      <c r="C176" t="s">
        <v>1122</v>
      </c>
      <c r="D176" s="5" t="s">
        <v>421</v>
      </c>
      <c r="E176" t="s">
        <v>1124</v>
      </c>
      <c r="F176" s="3" t="str">
        <f t="shared" si="5"/>
        <v>&lt;span&gt;官鬼主雷電，動則有雷聲，旺則霹靂驚雷，化進神同。衰弱為雲中虛閃。卦中兩鬼皆動，雷鳴電閃，鬼化鬼同。鬼化財或卦無父母，雖有雷無雨，待父母值日才可斷有雨。&lt;/span&gt;</v>
      </c>
    </row>
    <row r="177" spans="1:6" ht="17.399999999999999">
      <c r="A177" s="2" t="s">
        <v>422</v>
      </c>
      <c r="B177" s="4" t="s">
        <v>423</v>
      </c>
      <c r="C177" t="s">
        <v>1122</v>
      </c>
      <c r="D177" s="4" t="s">
        <v>423</v>
      </c>
      <c r="E177" t="s">
        <v>1124</v>
      </c>
      <c r="F177" s="3" t="str">
        <f t="shared" si="5"/>
        <v>&lt;span&gt;更隨四季推詳，須配五行參決。&lt;/span&gt;</v>
      </c>
    </row>
    <row r="178" spans="1:6" ht="64.8">
      <c r="A178" s="2" t="s">
        <v>424</v>
      </c>
      <c r="B178" s="5" t="s">
        <v>425</v>
      </c>
      <c r="C178" t="s">
        <v>1122</v>
      </c>
      <c r="D178" s="5" t="s">
        <v>425</v>
      </c>
      <c r="E178" t="s">
        <v>1124</v>
      </c>
      <c r="F178" s="3" t="str">
        <f t="shared" si="5"/>
        <v>&lt;span&gt;父母四時主雨，妻財四時主晴，其他子孫、官鬼、兄弟都應隨四季變化而變，並看五行而定。如父母爻主雨，若臨金水，雨未止；臨火土、雖雨不久；臨土雨雖止而云不散；臨木則有風有雨。妻財爻四時主晴，臨金必有煙霧，臨水必有朝霞，化出父爻反主有雨，臨木晴而有風，臨土晴而有云，臨火日麗中天等。&lt;/span&gt;</v>
      </c>
    </row>
    <row r="179" spans="1:6" ht="17.399999999999999">
      <c r="A179" s="2" t="s">
        <v>426</v>
      </c>
      <c r="B179" s="4" t="s">
        <v>427</v>
      </c>
      <c r="C179" t="s">
        <v>1122</v>
      </c>
      <c r="D179" s="4" t="s">
        <v>427</v>
      </c>
      <c r="E179" t="s">
        <v>1124</v>
      </c>
      <c r="F179" s="3" t="str">
        <f t="shared" si="5"/>
        <v>&lt;span&gt;晴或逢官，為煙為霧；雨而遇福；為電為虹。&lt;/span&gt;</v>
      </c>
    </row>
    <row r="180" spans="1:6">
      <c r="A180" s="2" t="s">
        <v>428</v>
      </c>
      <c r="B180" s="5" t="s">
        <v>429</v>
      </c>
      <c r="C180" t="s">
        <v>1122</v>
      </c>
      <c r="D180" s="5" t="s">
        <v>429</v>
      </c>
      <c r="E180" t="s">
        <v>1124</v>
      </c>
      <c r="F180" s="3" t="str">
        <f t="shared" si="5"/>
        <v>&lt;span&gt;卦得晴兆逢官動，有濃煙重霧；得雨兆遇子孫爻動，非有閃電，即有彩虹。&lt;/span&gt;</v>
      </c>
    </row>
    <row r="181" spans="1:6" ht="17.399999999999999">
      <c r="A181" s="2" t="s">
        <v>430</v>
      </c>
      <c r="B181" s="4" t="s">
        <v>431</v>
      </c>
      <c r="C181" t="s">
        <v>1122</v>
      </c>
      <c r="D181" s="4" t="s">
        <v>431</v>
      </c>
      <c r="E181" t="s">
        <v>1124</v>
      </c>
      <c r="F181" s="3" t="str">
        <f t="shared" si="5"/>
        <v>&lt;span&gt;應值子孫，碧落無暇疵之半點；&lt;/span&gt;</v>
      </c>
    </row>
    <row r="182" spans="1:6">
      <c r="A182" s="2" t="s">
        <v>432</v>
      </c>
      <c r="B182" s="5" t="s">
        <v>433</v>
      </c>
      <c r="C182" t="s">
        <v>1122</v>
      </c>
      <c r="D182" s="5" t="s">
        <v>433</v>
      </c>
      <c r="E182" t="s">
        <v>1124</v>
      </c>
      <c r="F182" s="3" t="str">
        <f t="shared" si="5"/>
        <v>&lt;span&gt;此言得晴卦，應臨子孫者，其日皎潔。&lt;/span&gt;</v>
      </c>
    </row>
    <row r="183" spans="1:6" ht="17.399999999999999">
      <c r="A183" s="2" t="s">
        <v>434</v>
      </c>
      <c r="B183" s="4" t="s">
        <v>435</v>
      </c>
      <c r="C183" t="s">
        <v>1122</v>
      </c>
      <c r="D183" s="4" t="s">
        <v>435</v>
      </c>
      <c r="E183" t="s">
        <v>1124</v>
      </c>
      <c r="F183" s="3" t="str">
        <f t="shared" si="5"/>
        <v>&lt;span&gt;世臨土鬼，黃沙多散漫於千村。&lt;/span&gt;</v>
      </c>
    </row>
    <row r="184" spans="1:6" ht="32.4">
      <c r="A184" s="2" t="s">
        <v>436</v>
      </c>
      <c r="B184" s="5" t="s">
        <v>437</v>
      </c>
      <c r="C184" t="s">
        <v>1122</v>
      </c>
      <c r="D184" s="5" t="s">
        <v>437</v>
      </c>
      <c r="E184" t="s">
        <v>1124</v>
      </c>
      <c r="F184" s="3" t="str">
        <f t="shared" si="5"/>
        <v>&lt;span&gt;此亦言晴卦，世臨土鬼發動，或土鬼動來衝克世身，是黃沙漫天之象。世臨土鬼，即世爻五行為土，六親為官鬼。&lt;/span&gt;</v>
      </c>
    </row>
    <row r="185" spans="1:6" ht="17.399999999999999">
      <c r="A185" s="2" t="s">
        <v>438</v>
      </c>
      <c r="B185" s="4" t="s">
        <v>439</v>
      </c>
      <c r="C185" t="s">
        <v>1122</v>
      </c>
      <c r="D185" s="4" t="s">
        <v>439</v>
      </c>
      <c r="E185" t="s">
        <v>1124</v>
      </c>
      <c r="F185" s="3" t="str">
        <f t="shared" si="5"/>
        <v>&lt;span&gt;三合成財，問雨那堪入卦；&lt;/span&gt;</v>
      </c>
    </row>
    <row r="186" spans="1:6" ht="32.4">
      <c r="A186" s="2" t="s">
        <v>440</v>
      </c>
      <c r="B186" s="5" t="s">
        <v>441</v>
      </c>
      <c r="C186" t="s">
        <v>1122</v>
      </c>
      <c r="D186" s="5" t="s">
        <v>441</v>
      </c>
      <c r="E186" t="s">
        <v>1124</v>
      </c>
      <c r="F186" s="3" t="str">
        <f t="shared" si="5"/>
        <v>&lt;span&gt;卦有三合成局，依五類推之。如三合財局，必然無雨。占晴，卦遇三合父局亦主不晴。&lt;/span&gt;</v>
      </c>
    </row>
    <row r="187" spans="1:6" ht="17.399999999999999">
      <c r="A187" s="2" t="s">
        <v>442</v>
      </c>
      <c r="B187" s="4" t="s">
        <v>443</v>
      </c>
      <c r="C187" t="s">
        <v>1122</v>
      </c>
      <c r="D187" s="4" t="s">
        <v>443</v>
      </c>
      <c r="E187" t="s">
        <v>1124</v>
      </c>
      <c r="F187" s="3" t="str">
        <f t="shared" si="5"/>
        <v>&lt;span&gt;五鄉連父、求晴怪殺臨空。&lt;/span&gt;</v>
      </c>
    </row>
    <row r="188" spans="1:6" ht="32.4">
      <c r="A188" s="2" t="s">
        <v>444</v>
      </c>
      <c r="B188" s="5" t="s">
        <v>445</v>
      </c>
      <c r="C188" t="s">
        <v>1122</v>
      </c>
      <c r="D188" s="5" t="s">
        <v>445</v>
      </c>
      <c r="E188" t="s">
        <v>1124</v>
      </c>
      <c r="F188" s="3" t="str">
        <f t="shared" ref="F188:F219" si="6">C188&amp;D188&amp;E188</f>
        <v>&lt;span&gt;五鄉，財官父兄子，此五類中，唯父母為雨，此爻空亡或休囚不動，雨未可望。若遇動爻化出父母則主有雨，化出財爻則主晴。&lt;/span&gt;</v>
      </c>
    </row>
    <row r="189" spans="1:6" ht="17.399999999999999">
      <c r="A189" s="2" t="s">
        <v>446</v>
      </c>
      <c r="B189" s="4" t="s">
        <v>447</v>
      </c>
      <c r="C189" t="s">
        <v>1122</v>
      </c>
      <c r="D189" s="4" t="s">
        <v>447</v>
      </c>
      <c r="E189" t="s">
        <v>1124</v>
      </c>
      <c r="F189" s="3" t="str">
        <f t="shared" si="6"/>
        <v>&lt;span&gt;財化鬼，陰晴未定；&lt;/span&gt;</v>
      </c>
    </row>
    <row r="190" spans="1:6" ht="32.4">
      <c r="A190" s="2" t="s">
        <v>448</v>
      </c>
      <c r="B190" s="5" t="s">
        <v>449</v>
      </c>
      <c r="C190" t="s">
        <v>1122</v>
      </c>
      <c r="D190" s="5" t="s">
        <v>449</v>
      </c>
      <c r="E190" t="s">
        <v>1124</v>
      </c>
      <c r="F190" s="3" t="str">
        <f t="shared" si="6"/>
        <v>&lt;span&gt;財主晴明，鬼主陰晦。故遇財化鬼，或鬼化財，或鬼財皆動必主陰晴未定。或先陰後晴，或先晴後陰之象。卦無子孫，財爻助鬼，必不晴。&lt;/span&gt;</v>
      </c>
    </row>
    <row r="191" spans="1:6" ht="17.399999999999999">
      <c r="A191" s="2" t="s">
        <v>450</v>
      </c>
      <c r="B191" s="4" t="s">
        <v>451</v>
      </c>
      <c r="C191" t="s">
        <v>1122</v>
      </c>
      <c r="D191" s="4" t="s">
        <v>451</v>
      </c>
      <c r="E191" t="s">
        <v>1124</v>
      </c>
      <c r="F191" s="3" t="str">
        <f t="shared" si="6"/>
        <v>&lt;span&gt;父化兄，風雨靡常。&lt;/span&gt;</v>
      </c>
    </row>
    <row r="192" spans="1:6" ht="32.4">
      <c r="A192" s="2" t="s">
        <v>452</v>
      </c>
      <c r="B192" s="5" t="s">
        <v>453</v>
      </c>
      <c r="C192" t="s">
        <v>1122</v>
      </c>
      <c r="D192" s="5" t="s">
        <v>453</v>
      </c>
      <c r="E192" t="s">
        <v>1124</v>
      </c>
      <c r="F192" s="3" t="str">
        <f t="shared" si="6"/>
        <v>&lt;span&gt;父主雨，兄主風，兩爻相化或俱發動皆主風雨交作。論先後當以動者為先，變者為後。俱動則以旺者為先，衰者為後。或定旺多衰少。&lt;/span&gt;</v>
      </c>
    </row>
    <row r="193" spans="1:6" ht="17.399999999999999">
      <c r="A193" s="2" t="s">
        <v>454</v>
      </c>
      <c r="B193" s="4" t="s">
        <v>455</v>
      </c>
      <c r="C193" t="s">
        <v>1122</v>
      </c>
      <c r="D193" s="4" t="s">
        <v>455</v>
      </c>
      <c r="E193" t="s">
        <v>1124</v>
      </c>
      <c r="F193" s="3" t="str">
        <f t="shared" si="6"/>
        <v>&lt;span&gt;母化子孫，雨後長虹垂螮蝀；弟連福德，雲中明月出蟾蜍。&lt;/span&gt;</v>
      </c>
    </row>
    <row r="194" spans="1:6" ht="32.4">
      <c r="A194" s="2" t="s">
        <v>456</v>
      </c>
      <c r="B194" s="5" t="s">
        <v>457</v>
      </c>
      <c r="C194" t="s">
        <v>1122</v>
      </c>
      <c r="D194" s="5" t="s">
        <v>457</v>
      </c>
      <c r="E194" t="s">
        <v>1124</v>
      </c>
      <c r="F194" s="3" t="str">
        <f t="shared" si="6"/>
        <v>&lt;span&gt;螮蝀，虹的別稱。日月虹霓皆屬子孫，若父爻化出子孫，為雨後見虹；兄爻化出子孫，為雲中漏日、月。&lt;/span&gt;</v>
      </c>
    </row>
    <row r="195" spans="1:6" ht="17.399999999999999">
      <c r="A195" s="2" t="s">
        <v>458</v>
      </c>
      <c r="B195" s="4" t="s">
        <v>459</v>
      </c>
      <c r="C195" t="s">
        <v>1122</v>
      </c>
      <c r="D195" s="4" t="s">
        <v>459</v>
      </c>
      <c r="E195" t="s">
        <v>1124</v>
      </c>
      <c r="F195" s="3" t="str">
        <f t="shared" si="6"/>
        <v>&lt;span&gt;父持月建，必然陰雨連旬；&lt;/span&gt;</v>
      </c>
    </row>
    <row r="196" spans="1:6" ht="32.4">
      <c r="A196" s="2" t="s">
        <v>460</v>
      </c>
      <c r="B196" s="5" t="s">
        <v>461</v>
      </c>
      <c r="C196" t="s">
        <v>1122</v>
      </c>
      <c r="D196" s="5" t="s">
        <v>461</v>
      </c>
      <c r="E196" t="s">
        <v>1124</v>
      </c>
      <c r="F196" s="3" t="str">
        <f t="shared" si="6"/>
        <v>&lt;span&gt;卦中六親皆不宜臨月建，唯有子孫爻遇月建為吉。父臨月建，必主久雨，財臨月建，必主久晴，臨父化水則澇，臨財化火則旱。&lt;/span&gt;</v>
      </c>
    </row>
    <row r="197" spans="1:6" ht="17.399999999999999">
      <c r="A197" s="2" t="s">
        <v>462</v>
      </c>
      <c r="B197" s="4" t="s">
        <v>463</v>
      </c>
      <c r="C197" t="s">
        <v>1122</v>
      </c>
      <c r="D197" s="4" t="s">
        <v>463</v>
      </c>
      <c r="E197" t="s">
        <v>1124</v>
      </c>
      <c r="F197" s="3" t="str">
        <f t="shared" si="6"/>
        <v>&lt;span&gt;兄坐長生，擬定狂風累日。&lt;/span&gt;</v>
      </c>
    </row>
    <row r="198" spans="1:6" ht="48.6">
      <c r="A198" s="2" t="s">
        <v>464</v>
      </c>
      <c r="B198" s="5" t="s">
        <v>465</v>
      </c>
      <c r="C198" t="s">
        <v>1122</v>
      </c>
      <c r="D198" s="5" t="s">
        <v>465</v>
      </c>
      <c r="E198" t="s">
        <v>1124</v>
      </c>
      <c r="F198" s="3" t="str">
        <f t="shared" si="6"/>
        <v>&lt;span&gt;長生為事萌發之始，然後帝旺直至衰死，故遇長生，卒難止息。父逢長生，雨必連日，兄逢長生，累日大風，官逢長生，陰雲不散，財逢長生，望雨無門，須至墓絕日，方能雨止、風息、雲開、潤雨。&lt;/span&gt;</v>
      </c>
    </row>
    <row r="199" spans="1:6" ht="17.399999999999999">
      <c r="A199" s="2" t="s">
        <v>466</v>
      </c>
      <c r="B199" s="4" t="s">
        <v>467</v>
      </c>
      <c r="C199" t="s">
        <v>1122</v>
      </c>
      <c r="D199" s="4" t="s">
        <v>467</v>
      </c>
      <c r="E199" t="s">
        <v>1124</v>
      </c>
      <c r="F199" s="3" t="str">
        <f t="shared" si="6"/>
        <v>&lt;span&gt;父財無助，旱澇有常；&lt;/span&gt;</v>
      </c>
    </row>
    <row r="200" spans="1:6" ht="32.4">
      <c r="A200" s="2" t="s">
        <v>468</v>
      </c>
      <c r="B200" s="5" t="s">
        <v>469</v>
      </c>
      <c r="C200" t="s">
        <v>1122</v>
      </c>
      <c r="D200" s="5" t="s">
        <v>469</v>
      </c>
      <c r="E200" t="s">
        <v>1124</v>
      </c>
      <c r="F200" s="3" t="str">
        <f t="shared" si="6"/>
        <v>&lt;span&gt;官鬼父母無氣而財爻旺動，必旱；子孫妻財無氣而父母旺動，必澇。卦遇此象，最怕&lt;/span&gt;</v>
      </c>
    </row>
    <row r="201" spans="1:6" ht="34.799999999999997">
      <c r="A201" s="2" t="s">
        <v>470</v>
      </c>
      <c r="B201" s="4" t="s">
        <v>471</v>
      </c>
      <c r="C201" t="s">
        <v>1122</v>
      </c>
      <c r="D201" s="4" t="s">
        <v>471</v>
      </c>
      <c r="E201" t="s">
        <v>1124</v>
      </c>
      <c r="F201" s="3" t="str">
        <f t="shared" si="6"/>
        <v>&lt;span&gt;日月動爻來生扶合並。如有日月動爻來生扶合並，則旱澇成災。如父財二爻雖旺動，而有制伏，沒有扶助，旱澇有時，不成大災。&lt;/span&gt;</v>
      </c>
    </row>
    <row r="202" spans="1:6" ht="17.399999999999999">
      <c r="A202" s="2" t="s">
        <v>472</v>
      </c>
      <c r="B202" s="4" t="s">
        <v>473</v>
      </c>
      <c r="C202" t="s">
        <v>1122</v>
      </c>
      <c r="D202" s="4" t="s">
        <v>473</v>
      </c>
      <c r="E202" t="s">
        <v>1124</v>
      </c>
      <c r="F202" s="3" t="str">
        <f t="shared" si="6"/>
        <v>&lt;span&gt;福德帶刑，日月必蝕。&lt;/span&gt;</v>
      </c>
    </row>
    <row r="203" spans="1:6" ht="32.4">
      <c r="A203" s="2" t="s">
        <v>474</v>
      </c>
      <c r="B203" s="5" t="s">
        <v>475</v>
      </c>
      <c r="C203" t="s">
        <v>1122</v>
      </c>
      <c r="D203" s="5" t="s">
        <v>475</v>
      </c>
      <c r="E203" t="s">
        <v>1124</v>
      </c>
      <c r="F203" s="3" t="str">
        <f t="shared" si="6"/>
        <v>&lt;span&gt;蝕，被雨遮蓋有雨。子孫帶刑動化鬼，或化官鬼動來刑害，或父帶螣蛇來克，皆主日月有蝕。陽爻為日，陰爻為月，如八月庚申日，卜中秋月得家人之觀卦，果應大雨。&lt;/span&gt;</v>
      </c>
    </row>
    <row r="204" spans="1:6" ht="17.399999999999999">
      <c r="A204" s="2" t="s">
        <v>476</v>
      </c>
      <c r="B204" s="4" t="s">
        <v>477</v>
      </c>
      <c r="C204" t="s">
        <v>1122</v>
      </c>
      <c r="D204" s="4" t="s">
        <v>477</v>
      </c>
      <c r="E204" t="s">
        <v>1124</v>
      </c>
      <c r="F204" s="3" t="str">
        <f t="shared" si="6"/>
        <v>&lt;span&gt;雨嫌妻位之逢衝，&lt;/span&gt;</v>
      </c>
    </row>
    <row r="205" spans="1:6" ht="32.4">
      <c r="A205" s="2" t="s">
        <v>478</v>
      </c>
      <c r="B205" s="5" t="s">
        <v>479</v>
      </c>
      <c r="C205" t="s">
        <v>1122</v>
      </c>
      <c r="D205" s="5" t="s">
        <v>479</v>
      </c>
      <c r="E205" t="s">
        <v>1124</v>
      </c>
      <c r="F205" s="3" t="str">
        <f t="shared" si="6"/>
        <v>&lt;span&gt;占雨要財爻靜，財爻若被日辰、動爻衝動，則傷父母，求雨無望。父爻發動，雨也不多，不然當日必無雨，至財爻墓絕日方可有雨。若父爻安靜逢衝日有雨。&lt;/span&gt;</v>
      </c>
    </row>
    <row r="206" spans="1:6" ht="17.399999999999999">
      <c r="A206" s="2" t="s">
        <v>480</v>
      </c>
      <c r="B206" s="4" t="s">
        <v>481</v>
      </c>
      <c r="C206" t="s">
        <v>1122</v>
      </c>
      <c r="D206" s="4" t="s">
        <v>481</v>
      </c>
      <c r="E206" t="s">
        <v>1124</v>
      </c>
      <c r="F206" s="3" t="str">
        <f t="shared" si="6"/>
        <v>&lt;span&gt;晴利父爻之入墓。&lt;/span&gt;</v>
      </c>
    </row>
    <row r="207" spans="1:6">
      <c r="A207" s="2" t="s">
        <v>482</v>
      </c>
      <c r="B207" s="5" t="s">
        <v>483</v>
      </c>
      <c r="C207" t="s">
        <v>1122</v>
      </c>
      <c r="D207" s="5" t="s">
        <v>483</v>
      </c>
      <c r="E207" t="s">
        <v>1124</v>
      </c>
      <c r="F207" s="3" t="str">
        <f t="shared" si="6"/>
        <v>&lt;span&gt;墓主晦滯，父爻動入墓中無雨而陰滯，財爻動入墓則反之。&lt;/span&gt;</v>
      </c>
    </row>
    <row r="208" spans="1:6" ht="17.399999999999999">
      <c r="A208" s="2" t="s">
        <v>484</v>
      </c>
      <c r="B208" s="4" t="s">
        <v>485</v>
      </c>
      <c r="C208" t="s">
        <v>1122</v>
      </c>
      <c r="D208" s="4" t="s">
        <v>485</v>
      </c>
      <c r="E208" t="s">
        <v>1124</v>
      </c>
      <c r="F208" s="3" t="str">
        <f t="shared" si="6"/>
        <v>&lt;span&gt;子伏財飛，簷下曝夫猶抑鬱；&lt;/span&gt;</v>
      </c>
    </row>
    <row r="209" spans="1:6" ht="48.6">
      <c r="A209" s="2" t="s">
        <v>486</v>
      </c>
      <c r="B209" s="5" t="s">
        <v>487</v>
      </c>
      <c r="C209" t="s">
        <v>1122</v>
      </c>
      <c r="D209" s="5" t="s">
        <v>487</v>
      </c>
      <c r="E209" t="s">
        <v>1124</v>
      </c>
      <c r="F209" s="3" t="str">
        <f t="shared" si="6"/>
        <v>&lt;span&gt;曝夫，指晾曬物品之人。此言占晴。若徒有財而無子孫、或子孫居空地而又變弱，此日有陰晴之象，因為財雖主晴但不主日，須有子孫出現不空，或遇生扶、或逢衝並方為有日。何況卦無子孫，則財絕源，官鬼專權，必非久晴之兆。&lt;/span&gt;</v>
      </c>
    </row>
    <row r="210" spans="1:6" ht="17.399999999999999">
      <c r="A210" s="2" t="s">
        <v>488</v>
      </c>
      <c r="B210" s="4" t="s">
        <v>489</v>
      </c>
      <c r="C210" t="s">
        <v>1122</v>
      </c>
      <c r="D210" s="4" t="s">
        <v>489</v>
      </c>
      <c r="E210" t="s">
        <v>1124</v>
      </c>
      <c r="F210" s="3" t="str">
        <f t="shared" si="6"/>
        <v>&lt;span&gt;父衰官旺，門前行客尚趑趄。&lt;/span&gt;</v>
      </c>
    </row>
    <row r="211" spans="1:6" ht="48.6">
      <c r="A211" s="2" t="s">
        <v>490</v>
      </c>
      <c r="B211" s="5" t="s">
        <v>491</v>
      </c>
      <c r="C211" t="s">
        <v>1122</v>
      </c>
      <c r="D211" s="5" t="s">
        <v>491</v>
      </c>
      <c r="E211" t="s">
        <v>1124</v>
      </c>
      <c r="F211" s="3" t="str">
        <f t="shared" si="6"/>
        <v>&lt;span&gt;趑趄，欲進不前時的樣子。此論有雨無雨。父母爻休囚死絕可斷無雨。若得官鬼旺相發動，生扶父爻，亦主有雨。但忌父居空地或在日辰制伏之處，仍為無雨。可斷必有濕雲載雨，凝滯不散。&lt;/span&gt;</v>
      </c>
    </row>
    <row r="212" spans="1:6" ht="17.399999999999999">
      <c r="A212" s="2" t="s">
        <v>492</v>
      </c>
      <c r="B212" s="4" t="s">
        <v>493</v>
      </c>
      <c r="C212" t="s">
        <v>1122</v>
      </c>
      <c r="D212" s="4" t="s">
        <v>493</v>
      </c>
      <c r="E212" t="s">
        <v>1124</v>
      </c>
      <c r="F212" s="3" t="str">
        <f t="shared" si="6"/>
        <v>&lt;span&gt;福合應爻木動交而游絲漫野；&lt;/span&gt;</v>
      </c>
    </row>
    <row r="213" spans="1:6" ht="32.4">
      <c r="A213" s="2" t="s">
        <v>494</v>
      </c>
      <c r="B213" s="5" t="s">
        <v>495</v>
      </c>
      <c r="C213" t="s">
        <v>1122</v>
      </c>
      <c r="D213" s="5" t="s">
        <v>495</v>
      </c>
      <c r="E213" t="s">
        <v>1124</v>
      </c>
      <c r="F213" s="3" t="str">
        <f t="shared" si="6"/>
        <v>&lt;span&gt;福為子孫，子孫乃曠達之神。若子孫爻臨木動與應爻相合，或臨應爻生合世身，必是風和日暖、游絲蕩揚之天。&lt;/span&gt;</v>
      </c>
    </row>
    <row r="214" spans="1:6" ht="17.399999999999999">
      <c r="A214" s="2" t="s">
        <v>496</v>
      </c>
      <c r="B214" s="4" t="s">
        <v>497</v>
      </c>
      <c r="C214" t="s">
        <v>1122</v>
      </c>
      <c r="D214" s="4" t="s">
        <v>497</v>
      </c>
      <c r="E214" t="s">
        <v>1124</v>
      </c>
      <c r="F214" s="3" t="str">
        <f t="shared" si="6"/>
        <v>&lt;span&gt;鬼衝身位金星會而陰霧迷空。&lt;/span&gt;</v>
      </c>
    </row>
    <row r="215" spans="1:6">
      <c r="A215" s="2" t="s">
        <v>498</v>
      </c>
      <c r="B215" s="5" t="s">
        <v>499</v>
      </c>
      <c r="C215" t="s">
        <v>1122</v>
      </c>
      <c r="D215" s="5" t="s">
        <v>499</v>
      </c>
      <c r="E215" t="s">
        <v>1124</v>
      </c>
      <c r="F215" s="3" t="str">
        <f t="shared" si="6"/>
        <v>&lt;span&gt;鬼臨金爻動來衝克世身，或臨世身衝克應爻，主有濃煙重霧迷蔽郊野。&lt;/span&gt;</v>
      </c>
    </row>
    <row r="216" spans="1:6" ht="17.399999999999999">
      <c r="A216" s="2" t="s">
        <v>500</v>
      </c>
      <c r="B216" s="4" t="s">
        <v>501</v>
      </c>
      <c r="C216" t="s">
        <v>1122</v>
      </c>
      <c r="D216" s="4" t="s">
        <v>501</v>
      </c>
      <c r="E216" t="s">
        <v>1124</v>
      </c>
      <c r="F216" s="3" t="str">
        <f t="shared" si="6"/>
        <v>&lt;span&gt;卦值暗衝，雖空有望；&lt;/span&gt;</v>
      </c>
    </row>
    <row r="217" spans="1:6" ht="32.4">
      <c r="A217" s="2" t="s">
        <v>502</v>
      </c>
      <c r="B217" s="5" t="s">
        <v>503</v>
      </c>
      <c r="C217" t="s">
        <v>1122</v>
      </c>
      <c r="D217" s="5" t="s">
        <v>503</v>
      </c>
      <c r="E217" t="s">
        <v>1124</v>
      </c>
      <c r="F217" s="3" t="str">
        <f t="shared" si="6"/>
        <v>&lt;span&gt;占雨怕父空，占晴怕財空，空而無望。如果日辰衝之，則衝空不空，過旬有望。欲定日期，以衝日、衝時斷。&lt;/span&gt;</v>
      </c>
    </row>
    <row r="218" spans="1:6" ht="17.399999999999999">
      <c r="A218" s="2" t="s">
        <v>504</v>
      </c>
      <c r="B218" s="4" t="s">
        <v>505</v>
      </c>
      <c r="C218" t="s">
        <v>1122</v>
      </c>
      <c r="D218" s="4" t="s">
        <v>505</v>
      </c>
      <c r="E218" t="s">
        <v>1124</v>
      </c>
      <c r="F218" s="3" t="str">
        <f t="shared" si="6"/>
        <v>&lt;span&gt;爻逢合住，縱動無功。&lt;/span&gt;</v>
      </c>
    </row>
    <row r="219" spans="1:6">
      <c r="A219" s="2" t="s">
        <v>506</v>
      </c>
      <c r="B219" s="5" t="s">
        <v>507</v>
      </c>
      <c r="C219" t="s">
        <v>1122</v>
      </c>
      <c r="D219" s="5" t="s">
        <v>507</v>
      </c>
      <c r="E219" t="s">
        <v>1124</v>
      </c>
      <c r="F219" s="3" t="str">
        <f t="shared" si="6"/>
        <v>&lt;span&gt;日辰動爻合住財爻不晴，合住父爻不雨。財、父即使發動也主不成。&lt;/span&gt;</v>
      </c>
    </row>
    <row r="220" spans="1:6" ht="17.399999999999999">
      <c r="A220" s="2" t="s">
        <v>508</v>
      </c>
      <c r="B220" s="4" t="s">
        <v>509</v>
      </c>
      <c r="C220" t="s">
        <v>1122</v>
      </c>
      <c r="D220" s="4" t="s">
        <v>509</v>
      </c>
      <c r="E220" t="s">
        <v>1124</v>
      </c>
      <c r="F220" s="3" t="str">
        <f t="shared" ref="F220:F248" si="7">C220&amp;D220&amp;E220</f>
        <v>&lt;span&gt;合父鬼衝開，有雷則雨；&lt;/span&gt;</v>
      </c>
    </row>
    <row r="221" spans="1:6" ht="32.4">
      <c r="A221" s="2" t="s">
        <v>510</v>
      </c>
      <c r="B221" s="5" t="s">
        <v>511</v>
      </c>
      <c r="C221" t="s">
        <v>1122</v>
      </c>
      <c r="D221" s="5" t="s">
        <v>511</v>
      </c>
      <c r="E221" t="s">
        <v>1124</v>
      </c>
      <c r="F221" s="3" t="str">
        <f t="shared" si="7"/>
        <v>&lt;span&gt;父爻被合住，本主無雨，但遇官鬼動衝破合，主雷震後降雨。衝爻若是兄弟，主發風後降雨；衝爻是子孫，主閃電後降雨。&lt;/span&gt;</v>
      </c>
    </row>
    <row r="222" spans="1:6" ht="17.399999999999999">
      <c r="A222" s="2" t="s">
        <v>512</v>
      </c>
      <c r="B222" s="4" t="s">
        <v>513</v>
      </c>
      <c r="C222" t="s">
        <v>1122</v>
      </c>
      <c r="D222" s="4" t="s">
        <v>513</v>
      </c>
      <c r="E222" t="s">
        <v>1124</v>
      </c>
      <c r="F222" s="3" t="str">
        <f t="shared" si="7"/>
        <v>&lt;span&gt;合財兄克破，無風不晴。&lt;/span&gt;</v>
      </c>
    </row>
    <row r="223" spans="1:6" ht="32.4">
      <c r="A223" s="2" t="s">
        <v>514</v>
      </c>
      <c r="B223" s="5" t="s">
        <v>515</v>
      </c>
      <c r="C223" t="s">
        <v>1122</v>
      </c>
      <c r="D223" s="5" t="s">
        <v>515</v>
      </c>
      <c r="E223" t="s">
        <v>1124</v>
      </c>
      <c r="F223" s="3" t="str">
        <f t="shared" si="7"/>
        <v>&lt;span&gt;財爻被合住，本不晴明，若得卦有兄動克破合爻，或日辰是兄，則風先起而後晴，無風則不晴。&lt;/span&gt;</v>
      </c>
    </row>
    <row r="224" spans="1:6" ht="17.399999999999999">
      <c r="A224" s="2" t="s">
        <v>516</v>
      </c>
      <c r="B224" s="4" t="s">
        <v>517</v>
      </c>
      <c r="C224" t="s">
        <v>1122</v>
      </c>
      <c r="D224" s="4" t="s">
        <v>517</v>
      </c>
      <c r="E224" t="s">
        <v>1124</v>
      </c>
      <c r="F224" s="3" t="str">
        <f t="shared" si="7"/>
        <v>&lt;span&gt;坎巽互交，此日雪花飛六出；&lt;/span&gt;</v>
      </c>
    </row>
    <row r="225" spans="1:6" ht="48.6">
      <c r="A225" s="2" t="s">
        <v>518</v>
      </c>
      <c r="B225" s="5" t="s">
        <v>519</v>
      </c>
      <c r="C225" t="s">
        <v>1122</v>
      </c>
      <c r="D225" s="5" t="s">
        <v>519</v>
      </c>
      <c r="E225" t="s">
        <v>1124</v>
      </c>
      <c r="F225" s="3" t="str">
        <f t="shared" si="7"/>
        <v>&lt;span&gt;八卦屬象，乾為天、為晴，坤為地、為陰，坎為水、為雨雪冰雹，離為太陽、為霞為電，艮為雲，震為雷，巽為風，兌為星、月、霧、露類。若冬月卜卦遇坎化巽，或巽變坎，必有風雪飄揚之象。&lt;/span&gt;</v>
      </c>
    </row>
    <row r="226" spans="1:6" ht="17.399999999999999">
      <c r="A226" s="2" t="s">
        <v>520</v>
      </c>
      <c r="B226" s="4" t="s">
        <v>521</v>
      </c>
      <c r="C226" t="s">
        <v>1122</v>
      </c>
      <c r="D226" s="4" t="s">
        <v>521</v>
      </c>
      <c r="E226" t="s">
        <v>1124</v>
      </c>
      <c r="F226" s="3" t="str">
        <f t="shared" si="7"/>
        <v>&lt;span&gt;陰陽各半，今朝霖雨慰三農。&lt;/span&gt;</v>
      </c>
    </row>
    <row r="227" spans="1:6" ht="64.8">
      <c r="A227" s="2" t="s">
        <v>522</v>
      </c>
      <c r="B227" s="5" t="s">
        <v>523</v>
      </c>
      <c r="C227" t="s">
        <v>1122</v>
      </c>
      <c r="D227" s="5" t="s">
        <v>523</v>
      </c>
      <c r="E227" t="s">
        <v>1124</v>
      </c>
      <c r="F227" s="3" t="str">
        <f t="shared" si="7"/>
        <v>&lt;span&gt;三農，指居住在平地、山、澤三種地方的農民。古人有「陰陽和而後雨澤降」之說。凡占天時得陰陽各占一半的卦，必然有雨。大體為：純陽卦安靜，占雨不雨，占晴必晴，動則主雨。純陰卦安靜，占晴不晴，占雨必雨，動則主晴。純陰卦動出父爻終有雨，純陽卦動出財爻終有晴。&lt;/span&gt;</v>
      </c>
    </row>
    <row r="228" spans="1:6" ht="17.399999999999999">
      <c r="A228" s="2" t="s">
        <v>524</v>
      </c>
      <c r="B228" s="4" t="s">
        <v>525</v>
      </c>
      <c r="C228" t="s">
        <v>1122</v>
      </c>
      <c r="D228" s="4" t="s">
        <v>525</v>
      </c>
      <c r="E228" t="s">
        <v>1124</v>
      </c>
      <c r="F228" s="3" t="str">
        <f t="shared" si="7"/>
        <v>&lt;span&gt;兄弟木興系巽風，而馮姨何其肆惡；&lt;/span&gt;</v>
      </c>
    </row>
    <row r="229" spans="1:6" ht="32.4">
      <c r="A229" s="2" t="s">
        <v>526</v>
      </c>
      <c r="B229" s="5" t="s">
        <v>527</v>
      </c>
      <c r="C229" t="s">
        <v>1122</v>
      </c>
      <c r="D229" s="5" t="s">
        <v>527</v>
      </c>
      <c r="E229" t="s">
        <v>1124</v>
      </c>
      <c r="F229" s="3" t="str">
        <f t="shared" si="7"/>
        <v>&lt;span&gt;興，動。馮姨，水神。占天時，遇兄弟屬木在巽宮乘旺而動刑克世爻，主有颶風暴雨之災。&lt;/span&gt;</v>
      </c>
    </row>
    <row r="230" spans="1:6" ht="17.399999999999999">
      <c r="A230" s="2" t="s">
        <v>528</v>
      </c>
      <c r="B230" s="4" t="s">
        <v>529</v>
      </c>
      <c r="C230" t="s">
        <v>1122</v>
      </c>
      <c r="D230" s="4" t="s">
        <v>529</v>
      </c>
      <c r="E230" t="s">
        <v>1124</v>
      </c>
      <c r="F230" s="3" t="str">
        <f t="shared" si="7"/>
        <v>&lt;span&gt;妻財火動屬乾陽，而旱魃胡爾行凶。&lt;/span&gt;</v>
      </c>
    </row>
    <row r="231" spans="1:6" ht="48.6">
      <c r="A231" s="2" t="s">
        <v>530</v>
      </c>
      <c r="B231" s="5" t="s">
        <v>531</v>
      </c>
      <c r="C231" t="s">
        <v>1122</v>
      </c>
      <c r="D231" s="5" t="s">
        <v>531</v>
      </c>
      <c r="E231" t="s">
        <v>1124</v>
      </c>
      <c r="F231" s="3" t="str">
        <f t="shared" si="7"/>
        <v>&lt;span&gt;旱魃，古代傳說能造成旱災的怪物，也稱旱神，旱鬼。占天時得財臨火動，或從火化，或化火爻，或變入乾卦而又遇月建、日辰、動爻生扶合助，必主大旱。若六爻無水，父母死絕，或父與水爻在空，而財福當權旺動，也主大旱。&lt;/span&gt;</v>
      </c>
    </row>
    <row r="232" spans="1:6" ht="17.399999999999999">
      <c r="A232" s="2" t="s">
        <v>532</v>
      </c>
      <c r="B232" s="4" t="s">
        <v>533</v>
      </c>
      <c r="C232" t="s">
        <v>1122</v>
      </c>
      <c r="D232" s="4" t="s">
        <v>533</v>
      </c>
      <c r="E232" t="s">
        <v>1124</v>
      </c>
      <c r="F232" s="3" t="str">
        <f t="shared" si="7"/>
        <v>&lt;span&gt;六龍御天，只為蛇興震卦；五雷驅電，蓋緣鬼發離宮。&lt;/span&gt;</v>
      </c>
    </row>
    <row r="233" spans="1:6">
      <c r="A233" s="2" t="s">
        <v>534</v>
      </c>
      <c r="B233" s="5" t="s">
        <v>535</v>
      </c>
      <c r="C233" t="s">
        <v>1122</v>
      </c>
      <c r="D233" s="5" t="s">
        <v>535</v>
      </c>
      <c r="E233" t="s">
        <v>1124</v>
      </c>
      <c r="F233" s="3" t="str">
        <f t="shared" si="7"/>
        <v>&lt;span&gt;不注&lt;/span&gt;</v>
      </c>
    </row>
    <row r="234" spans="1:6" ht="17.399999999999999">
      <c r="A234" s="2" t="s">
        <v>536</v>
      </c>
      <c r="B234" s="4" t="s">
        <v>537</v>
      </c>
      <c r="C234" t="s">
        <v>1122</v>
      </c>
      <c r="D234" s="4" t="s">
        <v>537</v>
      </c>
      <c r="E234" t="s">
        <v>1124</v>
      </c>
      <c r="F234" s="3" t="str">
        <f t="shared" si="7"/>
        <v>&lt;span&gt;土星依父，雲行雨施之天；木德扶身，日暖風和之果。&lt;/span&gt;</v>
      </c>
    </row>
    <row r="235" spans="1:6" ht="32.4">
      <c r="A235" s="2" t="s">
        <v>538</v>
      </c>
      <c r="B235" s="5" t="s">
        <v>539</v>
      </c>
      <c r="C235" t="s">
        <v>1122</v>
      </c>
      <c r="D235" s="5" t="s">
        <v>539</v>
      </c>
      <c r="E235" t="s">
        <v>1124</v>
      </c>
      <c r="F235" s="3" t="str">
        <f t="shared" si="7"/>
        <v>&lt;span&gt;土主云、父主雨，土臨父動有雲行雨施之象。木主風、財主晴，木臨財動，有日暖風和之景。&lt;/span&gt;</v>
      </c>
    </row>
    <row r="236" spans="1:6" ht="17.399999999999999">
      <c r="A236" s="2" t="s">
        <v>540</v>
      </c>
      <c r="B236" s="4" t="s">
        <v>541</v>
      </c>
      <c r="C236" t="s">
        <v>1122</v>
      </c>
      <c r="D236" s="4" t="s">
        <v>541</v>
      </c>
      <c r="E236" t="s">
        <v>1124</v>
      </c>
      <c r="F236" s="3" t="str">
        <f t="shared" si="7"/>
        <v>&lt;span&gt;多霧多煙，爻上財官皆動。&lt;/span&gt;</v>
      </c>
    </row>
    <row r="237" spans="1:6">
      <c r="A237" s="2" t="s">
        <v>542</v>
      </c>
      <c r="B237" s="5" t="s">
        <v>543</v>
      </c>
      <c r="C237" t="s">
        <v>1122</v>
      </c>
      <c r="D237" s="5" t="s">
        <v>543</v>
      </c>
      <c r="E237" t="s">
        <v>1124</v>
      </c>
      <c r="F237" s="3" t="str">
        <f t="shared" si="7"/>
        <v>&lt;span&gt;財動主晴，官動主陰，官旺財衰，大霧重如細雨；鬼衰財旺，煙迷少頃開晴。&lt;/span&gt;</v>
      </c>
    </row>
    <row r="238" spans="1:6" ht="17.399999999999999">
      <c r="A238" s="2" t="s">
        <v>544</v>
      </c>
      <c r="B238" s="4" t="s">
        <v>545</v>
      </c>
      <c r="C238" t="s">
        <v>1122</v>
      </c>
      <c r="D238" s="4" t="s">
        <v>545</v>
      </c>
      <c r="E238" t="s">
        <v>1124</v>
      </c>
      <c r="F238" s="3" t="str">
        <f t="shared" si="7"/>
        <v>&lt;span&gt;身值同人，雖晴而日輪含耀；世持福德，縱雨而雷鼓藏聲。&lt;/span&gt;</v>
      </c>
    </row>
    <row r="239" spans="1:6" ht="32.4">
      <c r="A239" s="2" t="s">
        <v>546</v>
      </c>
      <c r="B239" s="5" t="s">
        <v>547</v>
      </c>
      <c r="C239" t="s">
        <v>1122</v>
      </c>
      <c r="D239" s="5" t="s">
        <v>547</v>
      </c>
      <c r="E239" t="s">
        <v>1124</v>
      </c>
      <c r="F239" s="3" t="str">
        <f t="shared" si="7"/>
        <v>&lt;span&gt;同人，兄弟爻。凡占天時，被世爻所克者必無所求之象。如占晴兄弟持世，兄動則克財，財雖旺相，亦非皎潔天氣。子孫持世則克官鬼，官若發動雖有雨而無雷。&lt;/span&gt;</v>
      </c>
    </row>
    <row r="240" spans="1:6" ht="17.399999999999999">
      <c r="A240" s="2" t="s">
        <v>548</v>
      </c>
      <c r="B240" s="4" t="s">
        <v>549</v>
      </c>
      <c r="C240" t="s">
        <v>1122</v>
      </c>
      <c r="D240" s="4" t="s">
        <v>549</v>
      </c>
      <c r="E240" t="s">
        <v>1124</v>
      </c>
      <c r="F240" s="3" t="str">
        <f t="shared" si="7"/>
        <v>&lt;span&gt;父空財伏，須究輔爻；&lt;/span&gt;</v>
      </c>
    </row>
    <row r="241" spans="1:6" ht="64.8">
      <c r="A241" s="2" t="s">
        <v>550</v>
      </c>
      <c r="B241" s="5" t="s">
        <v>551</v>
      </c>
      <c r="C241" t="s">
        <v>1122</v>
      </c>
      <c r="D241" s="5" t="s">
        <v>551</v>
      </c>
      <c r="E241" t="s">
        <v>1124</v>
      </c>
      <c r="F241" s="3" t="str">
        <f t="shared" si="7"/>
        <v>&lt;span&gt;輔爻，即原神。占雨以父母為用，官鬼為原神，即輔爻，占晴以財為用神，子孫為輔爻。若卦中財父皆空，或俱不出現，或一空一伏，雨晴難定，須察輔爻衰旺動靜，方可決斷。如鬼爻旺動，日、月、動爻又來生合，主有雨。子孫旺動，鬼爻墓絕主晴。如官與子俱靜，則依有日辰生合衝並者斷。&lt;/span&gt;</v>
      </c>
    </row>
    <row r="242" spans="1:6" ht="17.399999999999999">
      <c r="A242" s="2" t="s">
        <v>552</v>
      </c>
      <c r="B242" s="4" t="s">
        <v>553</v>
      </c>
      <c r="C242" t="s">
        <v>1122</v>
      </c>
      <c r="D242" s="4" t="s">
        <v>553</v>
      </c>
      <c r="E242" t="s">
        <v>1124</v>
      </c>
      <c r="F242" s="3" t="str">
        <f t="shared" si="7"/>
        <v>&lt;span&gt;克日取期，當明占法。&lt;/span&gt;</v>
      </c>
    </row>
    <row r="243" spans="1:6" ht="81">
      <c r="A243" s="2" t="s">
        <v>554</v>
      </c>
      <c r="B243" s="5" t="s">
        <v>555</v>
      </c>
      <c r="C243" t="s">
        <v>1122</v>
      </c>
      <c r="D243" s="5" t="s">
        <v>555</v>
      </c>
      <c r="E243" t="s">
        <v>1124</v>
      </c>
      <c r="F243" s="3" t="str">
        <f t="shared" si="7"/>
        <v>&lt;span&gt;此節談預測日期。占雨看父爻，久晴占雨父爻衰弱，主旺日有雨，父爻安靜，衝動日有；父爻發動，逢值日有；月建是財，出月斷，卦無父母，財多墓絕日有。久雨占晴，財爻衰弱，生旺日晴。日辰是財，當日晴，卦無財爻，父母墓絕日晴。月建是父，出月晴。日辰是父，雖有氣，當日必不能晴。若衰爻遇有扶起者，即以扶爻斷之。如占一日陰晴，以時刻甲子取期。&lt;/span&gt;</v>
      </c>
    </row>
    <row r="244" spans="1:6" ht="17.399999999999999">
      <c r="A244" s="2" t="s">
        <v>556</v>
      </c>
      <c r="B244" s="4" t="s">
        <v>557</v>
      </c>
      <c r="C244" t="s">
        <v>1122</v>
      </c>
      <c r="D244" s="4" t="s">
        <v>557</v>
      </c>
      <c r="E244" t="s">
        <v>1124</v>
      </c>
      <c r="F244" s="3" t="str">
        <f t="shared" si="7"/>
        <v>&lt;span&gt;要盡其詳，別陰陽而分晝夜；&lt;/span&gt;</v>
      </c>
    </row>
    <row r="245" spans="1:6" ht="48.6">
      <c r="A245" s="2" t="s">
        <v>558</v>
      </c>
      <c r="B245" s="5" t="s">
        <v>559</v>
      </c>
      <c r="C245" t="s">
        <v>1122</v>
      </c>
      <c r="D245" s="5" t="s">
        <v>559</v>
      </c>
      <c r="E245" t="s">
        <v>1124</v>
      </c>
      <c r="F245" s="3" t="str">
        <f t="shared" si="7"/>
        <v>&lt;span&gt;陰陽之分以卦宮取，不以爻象論。陽為晝，陰為夜。或外卦陽爻以上午斷，內卦陽爻以下午斷，外卦陰爻以上半夜斷、內卦陰爻以下半夜斷。陽化陰，晝興夜作；陰化陽，夜興晝作。又陽宮陽爻午前推之，陽宮陰爻午後推之等。&lt;/span&gt;</v>
      </c>
    </row>
    <row r="246" spans="1:6" ht="17.399999999999999">
      <c r="A246" s="2" t="s">
        <v>560</v>
      </c>
      <c r="B246" s="4" t="s">
        <v>561</v>
      </c>
      <c r="C246" t="s">
        <v>1122</v>
      </c>
      <c r="D246" s="4" t="s">
        <v>561</v>
      </c>
      <c r="E246" t="s">
        <v>1124</v>
      </c>
      <c r="F246" s="3" t="str">
        <f t="shared" si="7"/>
        <v>&lt;span&gt;欲推其細，明衰旺以定重輕。&lt;/span&gt;</v>
      </c>
    </row>
    <row r="247" spans="1:6" ht="32.4">
      <c r="A247" s="2" t="s">
        <v>562</v>
      </c>
      <c r="B247" s="5" t="s">
        <v>563</v>
      </c>
      <c r="C247" t="s">
        <v>1122</v>
      </c>
      <c r="D247" s="5" t="s">
        <v>563</v>
      </c>
      <c r="E247" t="s">
        <v>1124</v>
      </c>
      <c r="F247" s="3" t="str">
        <f t="shared" si="7"/>
        <v>&lt;span&gt;衰旺以四時定，旺則重，衰則輕。有氣而又臨生旺之地者愈甚，無氣而又臨墓絕之地者尤微。旺變衰，先重後輕；衰變旺，先輕後重。&lt;/span&gt;</v>
      </c>
    </row>
    <row r="248" spans="1:6" ht="17.399999999999999">
      <c r="A248" s="2" t="s">
        <v>564</v>
      </c>
      <c r="B248" s="4" t="s">
        <v>565</v>
      </c>
      <c r="C248" t="s">
        <v>1122</v>
      </c>
      <c r="D248" s="4" t="s">
        <v>565</v>
      </c>
      <c r="E248" t="s">
        <v>1124</v>
      </c>
      <c r="F248" s="3" t="str">
        <f t="shared" si="7"/>
        <v>&lt;span&gt;能窮易道之精微，自與天機而吻合。&lt;/span&gt;</v>
      </c>
    </row>
    <row r="249" spans="1:6">
      <c r="A249" s="2" t="s">
        <v>566</v>
      </c>
      <c r="B249" s="5" t="s">
        <v>535</v>
      </c>
      <c r="C249" t="s">
        <v>1122</v>
      </c>
      <c r="D249" s="5" t="s">
        <v>535</v>
      </c>
      <c r="E249" t="s">
        <v>1124</v>
      </c>
    </row>
    <row r="250" spans="1:6" ht="34.799999999999997">
      <c r="A250" s="2" t="s">
        <v>567</v>
      </c>
      <c r="B250" s="4" t="s">
        <v>568</v>
      </c>
      <c r="C250" t="s">
        <v>1122</v>
      </c>
      <c r="D250" s="4" t="s">
        <v>568</v>
      </c>
      <c r="E250" t="s">
        <v>1124</v>
      </c>
    </row>
    <row r="251" spans="1:6" ht="52.2">
      <c r="A251" s="2" t="s">
        <v>569</v>
      </c>
      <c r="B251" s="4" t="s">
        <v>570</v>
      </c>
      <c r="C251" t="s">
        <v>1122</v>
      </c>
      <c r="D251" s="4" t="s">
        <v>570</v>
      </c>
      <c r="E251" t="s">
        <v>1124</v>
      </c>
    </row>
    <row r="252" spans="1:6" ht="34.799999999999997">
      <c r="A252" s="2" t="s">
        <v>571</v>
      </c>
      <c r="B252" s="4" t="s">
        <v>572</v>
      </c>
      <c r="C252" t="s">
        <v>1122</v>
      </c>
      <c r="D252" s="4" t="s">
        <v>572</v>
      </c>
      <c r="E252" t="s">
        <v>1124</v>
      </c>
    </row>
    <row r="253" spans="1:6" ht="69.599999999999994">
      <c r="A253" s="2" t="s">
        <v>573</v>
      </c>
      <c r="B253" s="4" t="s">
        <v>574</v>
      </c>
      <c r="C253" t="s">
        <v>1122</v>
      </c>
      <c r="D253" s="4" t="s">
        <v>574</v>
      </c>
      <c r="E253" t="s">
        <v>1124</v>
      </c>
    </row>
    <row r="254" spans="1:6" ht="52.2">
      <c r="A254" s="2" t="s">
        <v>575</v>
      </c>
      <c r="B254" s="4" t="s">
        <v>576</v>
      </c>
      <c r="C254" t="s">
        <v>1122</v>
      </c>
      <c r="D254" s="4" t="s">
        <v>576</v>
      </c>
      <c r="E254" t="s">
        <v>1124</v>
      </c>
    </row>
    <row r="255" spans="1:6" ht="52.2">
      <c r="A255" s="2" t="s">
        <v>577</v>
      </c>
      <c r="B255" s="4" t="s">
        <v>578</v>
      </c>
      <c r="C255" t="s">
        <v>1122</v>
      </c>
      <c r="D255" s="4" t="s">
        <v>578</v>
      </c>
      <c r="E255" t="s">
        <v>1124</v>
      </c>
    </row>
    <row r="256" spans="1:6" ht="34.799999999999997">
      <c r="A256" s="2" t="s">
        <v>579</v>
      </c>
      <c r="B256" s="4" t="s">
        <v>580</v>
      </c>
      <c r="C256" t="s">
        <v>1122</v>
      </c>
      <c r="D256" s="4" t="s">
        <v>580</v>
      </c>
      <c r="E256" t="s">
        <v>1124</v>
      </c>
    </row>
    <row r="257" spans="1:5" ht="17.399999999999999">
      <c r="A257" s="2" t="s">
        <v>581</v>
      </c>
      <c r="B257" s="4" t="s">
        <v>582</v>
      </c>
      <c r="C257" t="s">
        <v>1122</v>
      </c>
      <c r="D257" s="4" t="s">
        <v>582</v>
      </c>
      <c r="E257" t="s">
        <v>1124</v>
      </c>
    </row>
    <row r="258" spans="1:5" ht="34.799999999999997">
      <c r="A258" s="2" t="s">
        <v>583</v>
      </c>
      <c r="B258" s="4" t="s">
        <v>584</v>
      </c>
      <c r="C258" t="s">
        <v>1122</v>
      </c>
      <c r="D258" s="4" t="s">
        <v>584</v>
      </c>
      <c r="E258" t="s">
        <v>1124</v>
      </c>
    </row>
    <row r="259" spans="1:5" ht="34.799999999999997">
      <c r="A259" s="2" t="s">
        <v>585</v>
      </c>
      <c r="B259" s="4" t="s">
        <v>586</v>
      </c>
      <c r="C259" t="s">
        <v>1122</v>
      </c>
      <c r="D259" s="4" t="s">
        <v>586</v>
      </c>
      <c r="E259" t="s">
        <v>1124</v>
      </c>
    </row>
    <row r="260" spans="1:5" ht="87">
      <c r="A260" s="2" t="s">
        <v>587</v>
      </c>
      <c r="B260" s="4" t="s">
        <v>588</v>
      </c>
      <c r="C260" t="s">
        <v>1122</v>
      </c>
      <c r="D260" s="4" t="s">
        <v>588</v>
      </c>
      <c r="E260" t="s">
        <v>1124</v>
      </c>
    </row>
    <row r="261" spans="1:5" ht="69.599999999999994">
      <c r="A261" s="2" t="s">
        <v>589</v>
      </c>
      <c r="B261" s="4" t="s">
        <v>590</v>
      </c>
      <c r="C261" t="s">
        <v>1122</v>
      </c>
      <c r="D261" s="4" t="s">
        <v>590</v>
      </c>
      <c r="E261" t="s">
        <v>1124</v>
      </c>
    </row>
    <row r="262" spans="1:5" ht="52.2">
      <c r="A262" s="2" t="s">
        <v>591</v>
      </c>
      <c r="B262" s="4" t="s">
        <v>592</v>
      </c>
      <c r="C262" t="s">
        <v>1122</v>
      </c>
      <c r="D262" s="4" t="s">
        <v>592</v>
      </c>
      <c r="E262" t="s">
        <v>1124</v>
      </c>
    </row>
    <row r="263" spans="1:5" ht="17.399999999999999">
      <c r="A263" s="2" t="s">
        <v>593</v>
      </c>
      <c r="B263" s="4" t="s">
        <v>594</v>
      </c>
      <c r="C263" t="s">
        <v>1122</v>
      </c>
      <c r="D263" s="4" t="s">
        <v>594</v>
      </c>
      <c r="E263" t="s">
        <v>1124</v>
      </c>
    </row>
    <row r="264" spans="1:5" ht="52.2">
      <c r="A264" s="2" t="s">
        <v>595</v>
      </c>
      <c r="B264" s="4" t="s">
        <v>596</v>
      </c>
      <c r="C264" t="s">
        <v>1122</v>
      </c>
      <c r="D264" s="4" t="s">
        <v>596</v>
      </c>
      <c r="E264" t="s">
        <v>1124</v>
      </c>
    </row>
    <row r="265" spans="1:5">
      <c r="A265" s="2" t="s">
        <v>597</v>
      </c>
      <c r="B265" s="5" t="s">
        <v>598</v>
      </c>
      <c r="C265" t="s">
        <v>1122</v>
      </c>
      <c r="D265" s="5" t="s">
        <v>598</v>
      </c>
      <c r="E265" t="s">
        <v>1124</v>
      </c>
    </row>
    <row r="266" spans="1:5" ht="17.399999999999999">
      <c r="A266" s="2" t="s">
        <v>599</v>
      </c>
      <c r="B266" s="4" t="s">
        <v>600</v>
      </c>
      <c r="C266" t="s">
        <v>1122</v>
      </c>
      <c r="D266" s="4" t="s">
        <v>600</v>
      </c>
      <c r="E266" t="s">
        <v>1124</v>
      </c>
    </row>
    <row r="267" spans="1:5">
      <c r="A267" s="2" t="s">
        <v>601</v>
      </c>
      <c r="B267" s="5" t="s">
        <v>602</v>
      </c>
      <c r="C267" t="s">
        <v>1122</v>
      </c>
      <c r="D267" s="5" t="s">
        <v>602</v>
      </c>
      <c r="E267" t="s">
        <v>1124</v>
      </c>
    </row>
    <row r="268" spans="1:5" ht="17.399999999999999">
      <c r="A268" s="2" t="s">
        <v>603</v>
      </c>
      <c r="B268" s="4" t="s">
        <v>604</v>
      </c>
      <c r="C268" t="s">
        <v>1122</v>
      </c>
      <c r="D268" s="4" t="s">
        <v>604</v>
      </c>
      <c r="E268" t="s">
        <v>1124</v>
      </c>
    </row>
    <row r="269" spans="1:5">
      <c r="A269" s="2" t="s">
        <v>605</v>
      </c>
      <c r="B269" s="5" t="s">
        <v>606</v>
      </c>
      <c r="C269" t="s">
        <v>1122</v>
      </c>
      <c r="D269" s="5" t="s">
        <v>606</v>
      </c>
      <c r="E269" t="s">
        <v>1124</v>
      </c>
    </row>
    <row r="270" spans="1:5" ht="17.399999999999999">
      <c r="A270" s="2" t="s">
        <v>607</v>
      </c>
      <c r="B270" s="4" t="s">
        <v>608</v>
      </c>
      <c r="C270" t="s">
        <v>1122</v>
      </c>
      <c r="D270" s="4" t="s">
        <v>608</v>
      </c>
      <c r="E270" t="s">
        <v>1124</v>
      </c>
    </row>
    <row r="271" spans="1:5" ht="32.4">
      <c r="A271" s="2" t="s">
        <v>609</v>
      </c>
      <c r="B271" s="5" t="s">
        <v>610</v>
      </c>
      <c r="C271" t="s">
        <v>1122</v>
      </c>
      <c r="D271" s="5" t="s">
        <v>610</v>
      </c>
      <c r="E271" t="s">
        <v>1124</v>
      </c>
    </row>
    <row r="272" spans="1:5" ht="17.399999999999999">
      <c r="A272" s="2" t="s">
        <v>611</v>
      </c>
      <c r="B272" s="4" t="s">
        <v>612</v>
      </c>
      <c r="C272" t="s">
        <v>1122</v>
      </c>
      <c r="D272" s="4" t="s">
        <v>612</v>
      </c>
      <c r="E272" t="s">
        <v>1124</v>
      </c>
    </row>
    <row r="273" spans="1:5" ht="32.4">
      <c r="A273" s="2" t="s">
        <v>613</v>
      </c>
      <c r="B273" s="5" t="s">
        <v>614</v>
      </c>
      <c r="C273" t="s">
        <v>1122</v>
      </c>
      <c r="D273" s="5" t="s">
        <v>614</v>
      </c>
      <c r="E273" t="s">
        <v>1124</v>
      </c>
    </row>
    <row r="274" spans="1:5" ht="17.399999999999999">
      <c r="A274" s="2" t="s">
        <v>615</v>
      </c>
      <c r="B274" s="4" t="s">
        <v>616</v>
      </c>
      <c r="C274" t="s">
        <v>1122</v>
      </c>
      <c r="D274" s="4" t="s">
        <v>616</v>
      </c>
      <c r="E274" t="s">
        <v>1124</v>
      </c>
    </row>
    <row r="275" spans="1:5" ht="32.4">
      <c r="A275" s="2" t="s">
        <v>617</v>
      </c>
      <c r="B275" s="5" t="s">
        <v>618</v>
      </c>
      <c r="C275" t="s">
        <v>1122</v>
      </c>
      <c r="D275" s="5" t="s">
        <v>618</v>
      </c>
      <c r="E275" t="s">
        <v>1124</v>
      </c>
    </row>
    <row r="276" spans="1:5" ht="17.399999999999999">
      <c r="A276" s="2" t="s">
        <v>619</v>
      </c>
      <c r="B276" s="4" t="s">
        <v>620</v>
      </c>
      <c r="C276" t="s">
        <v>1122</v>
      </c>
      <c r="D276" s="4" t="s">
        <v>620</v>
      </c>
      <c r="E276" t="s">
        <v>1124</v>
      </c>
    </row>
    <row r="277" spans="1:5" ht="32.4">
      <c r="A277" s="2" t="s">
        <v>621</v>
      </c>
      <c r="B277" s="5" t="s">
        <v>622</v>
      </c>
      <c r="C277" t="s">
        <v>1122</v>
      </c>
      <c r="D277" s="5" t="s">
        <v>622</v>
      </c>
      <c r="E277" t="s">
        <v>1124</v>
      </c>
    </row>
    <row r="278" spans="1:5" ht="17.399999999999999">
      <c r="A278" s="2" t="s">
        <v>623</v>
      </c>
      <c r="B278" s="4" t="s">
        <v>624</v>
      </c>
      <c r="C278" t="s">
        <v>1122</v>
      </c>
      <c r="D278" s="4" t="s">
        <v>624</v>
      </c>
      <c r="E278" t="s">
        <v>1124</v>
      </c>
    </row>
    <row r="279" spans="1:5" ht="48.6">
      <c r="A279" s="2" t="s">
        <v>625</v>
      </c>
      <c r="B279" s="5" t="s">
        <v>626</v>
      </c>
      <c r="C279" t="s">
        <v>1122</v>
      </c>
      <c r="D279" s="5" t="s">
        <v>626</v>
      </c>
      <c r="E279" t="s">
        <v>1124</v>
      </c>
    </row>
    <row r="280" spans="1:5" ht="17.399999999999999">
      <c r="A280" s="2" t="s">
        <v>627</v>
      </c>
      <c r="B280" s="4" t="s">
        <v>628</v>
      </c>
      <c r="C280" t="s">
        <v>1122</v>
      </c>
      <c r="D280" s="4" t="s">
        <v>628</v>
      </c>
      <c r="E280" t="s">
        <v>1124</v>
      </c>
    </row>
    <row r="281" spans="1:5" ht="34.799999999999997">
      <c r="A281" s="2" t="s">
        <v>629</v>
      </c>
      <c r="B281" s="4" t="s">
        <v>630</v>
      </c>
      <c r="C281" t="s">
        <v>1122</v>
      </c>
      <c r="D281" s="4" t="s">
        <v>630</v>
      </c>
      <c r="E281" t="s">
        <v>1124</v>
      </c>
    </row>
    <row r="282" spans="1:5" ht="17.399999999999999">
      <c r="A282" s="2" t="s">
        <v>631</v>
      </c>
      <c r="B282" s="4" t="s">
        <v>632</v>
      </c>
      <c r="C282" t="s">
        <v>1122</v>
      </c>
      <c r="D282" s="4" t="s">
        <v>632</v>
      </c>
      <c r="E282" t="s">
        <v>1124</v>
      </c>
    </row>
    <row r="283" spans="1:5" ht="32.4">
      <c r="A283" s="2" t="s">
        <v>633</v>
      </c>
      <c r="B283" s="5" t="s">
        <v>634</v>
      </c>
      <c r="C283" t="s">
        <v>1122</v>
      </c>
      <c r="D283" s="5" t="s">
        <v>634</v>
      </c>
      <c r="E283" t="s">
        <v>1124</v>
      </c>
    </row>
    <row r="284" spans="1:5" ht="17.399999999999999">
      <c r="A284" s="2" t="s">
        <v>635</v>
      </c>
      <c r="B284" s="4" t="s">
        <v>636</v>
      </c>
      <c r="C284" t="s">
        <v>1122</v>
      </c>
      <c r="D284" s="4" t="s">
        <v>636</v>
      </c>
      <c r="E284" t="s">
        <v>1124</v>
      </c>
    </row>
    <row r="285" spans="1:5" ht="32.4">
      <c r="A285" s="2" t="s">
        <v>637</v>
      </c>
      <c r="B285" s="5" t="s">
        <v>638</v>
      </c>
      <c r="C285" t="s">
        <v>1122</v>
      </c>
      <c r="D285" s="5" t="s">
        <v>638</v>
      </c>
      <c r="E285" t="s">
        <v>1124</v>
      </c>
    </row>
    <row r="286" spans="1:5" ht="17.399999999999999">
      <c r="A286" s="2" t="s">
        <v>639</v>
      </c>
      <c r="B286" s="4" t="s">
        <v>640</v>
      </c>
      <c r="C286" t="s">
        <v>1122</v>
      </c>
      <c r="D286" s="4" t="s">
        <v>640</v>
      </c>
      <c r="E286" t="s">
        <v>1124</v>
      </c>
    </row>
    <row r="287" spans="1:5" ht="32.4">
      <c r="A287" s="2" t="s">
        <v>641</v>
      </c>
      <c r="B287" s="5" t="s">
        <v>642</v>
      </c>
      <c r="C287" t="s">
        <v>1122</v>
      </c>
      <c r="D287" s="5" t="s">
        <v>642</v>
      </c>
      <c r="E287" t="s">
        <v>1124</v>
      </c>
    </row>
    <row r="288" spans="1:5" ht="17.399999999999999">
      <c r="A288" s="2" t="s">
        <v>643</v>
      </c>
      <c r="B288" s="4" t="s">
        <v>644</v>
      </c>
      <c r="C288" t="s">
        <v>1122</v>
      </c>
      <c r="D288" s="4" t="s">
        <v>644</v>
      </c>
      <c r="E288" t="s">
        <v>1124</v>
      </c>
    </row>
    <row r="289" spans="1:5" ht="32.4">
      <c r="A289" s="2" t="s">
        <v>645</v>
      </c>
      <c r="B289" s="5" t="s">
        <v>646</v>
      </c>
      <c r="C289" t="s">
        <v>1122</v>
      </c>
      <c r="D289" s="5" t="s">
        <v>646</v>
      </c>
      <c r="E289" t="s">
        <v>1124</v>
      </c>
    </row>
    <row r="290" spans="1:5" ht="17.399999999999999">
      <c r="A290" s="2" t="s">
        <v>647</v>
      </c>
      <c r="B290" s="4" t="s">
        <v>648</v>
      </c>
      <c r="C290" t="s">
        <v>1122</v>
      </c>
      <c r="D290" s="4" t="s">
        <v>648</v>
      </c>
      <c r="E290" t="s">
        <v>1124</v>
      </c>
    </row>
    <row r="291" spans="1:5" ht="32.4">
      <c r="A291" s="2" t="s">
        <v>649</v>
      </c>
      <c r="B291" s="5" t="s">
        <v>650</v>
      </c>
      <c r="C291" t="s">
        <v>1122</v>
      </c>
      <c r="D291" s="5" t="s">
        <v>650</v>
      </c>
      <c r="E291" t="s">
        <v>1124</v>
      </c>
    </row>
    <row r="292" spans="1:5" ht="17.399999999999999">
      <c r="A292" s="2" t="s">
        <v>651</v>
      </c>
      <c r="B292" s="4" t="s">
        <v>652</v>
      </c>
      <c r="C292" t="s">
        <v>1122</v>
      </c>
      <c r="D292" s="4" t="s">
        <v>652</v>
      </c>
      <c r="E292" t="s">
        <v>1124</v>
      </c>
    </row>
    <row r="293" spans="1:5" ht="32.4">
      <c r="A293" s="2" t="s">
        <v>653</v>
      </c>
      <c r="B293" s="5" t="s">
        <v>654</v>
      </c>
      <c r="C293" t="s">
        <v>1122</v>
      </c>
      <c r="D293" s="5" t="s">
        <v>654</v>
      </c>
      <c r="E293" t="s">
        <v>1124</v>
      </c>
    </row>
    <row r="294" spans="1:5" ht="17.399999999999999">
      <c r="A294" s="2" t="s">
        <v>655</v>
      </c>
      <c r="B294" s="4" t="s">
        <v>656</v>
      </c>
      <c r="C294" t="s">
        <v>1122</v>
      </c>
      <c r="D294" s="4" t="s">
        <v>656</v>
      </c>
      <c r="E294" t="s">
        <v>1124</v>
      </c>
    </row>
    <row r="295" spans="1:5" ht="32.4">
      <c r="A295" s="2" t="s">
        <v>657</v>
      </c>
      <c r="B295" s="5" t="s">
        <v>658</v>
      </c>
      <c r="C295" t="s">
        <v>1122</v>
      </c>
      <c r="D295" s="5" t="s">
        <v>658</v>
      </c>
      <c r="E295" t="s">
        <v>1124</v>
      </c>
    </row>
    <row r="296" spans="1:5" ht="17.399999999999999">
      <c r="A296" s="2" t="s">
        <v>659</v>
      </c>
      <c r="B296" s="4" t="s">
        <v>660</v>
      </c>
      <c r="C296" t="s">
        <v>1122</v>
      </c>
      <c r="D296" s="4" t="s">
        <v>660</v>
      </c>
      <c r="E296" t="s">
        <v>1124</v>
      </c>
    </row>
    <row r="297" spans="1:5" ht="32.4">
      <c r="A297" s="2" t="s">
        <v>661</v>
      </c>
      <c r="B297" s="5" t="s">
        <v>662</v>
      </c>
      <c r="C297" t="s">
        <v>1122</v>
      </c>
      <c r="D297" s="5" t="s">
        <v>662</v>
      </c>
      <c r="E297" t="s">
        <v>1124</v>
      </c>
    </row>
    <row r="298" spans="1:5" ht="17.399999999999999">
      <c r="A298" s="2" t="s">
        <v>663</v>
      </c>
      <c r="B298" s="4" t="s">
        <v>664</v>
      </c>
      <c r="C298" t="s">
        <v>1122</v>
      </c>
      <c r="D298" s="4" t="s">
        <v>664</v>
      </c>
      <c r="E298" t="s">
        <v>1124</v>
      </c>
    </row>
    <row r="299" spans="1:5">
      <c r="A299" s="2" t="s">
        <v>665</v>
      </c>
      <c r="B299" s="5" t="s">
        <v>666</v>
      </c>
      <c r="C299" t="s">
        <v>1122</v>
      </c>
      <c r="D299" s="5" t="s">
        <v>666</v>
      </c>
      <c r="E299" t="s">
        <v>1124</v>
      </c>
    </row>
    <row r="300" spans="1:5" ht="17.399999999999999">
      <c r="A300" s="2" t="s">
        <v>667</v>
      </c>
      <c r="B300" s="4" t="s">
        <v>668</v>
      </c>
      <c r="C300" t="s">
        <v>1122</v>
      </c>
      <c r="D300" s="4" t="s">
        <v>668</v>
      </c>
      <c r="E300" t="s">
        <v>1124</v>
      </c>
    </row>
    <row r="301" spans="1:5" ht="32.4">
      <c r="A301" s="2" t="s">
        <v>669</v>
      </c>
      <c r="B301" s="5" t="s">
        <v>670</v>
      </c>
      <c r="C301" t="s">
        <v>1122</v>
      </c>
      <c r="D301" s="5" t="s">
        <v>670</v>
      </c>
      <c r="E301" t="s">
        <v>1124</v>
      </c>
    </row>
    <row r="302" spans="1:5" ht="17.399999999999999">
      <c r="A302" s="2" t="s">
        <v>671</v>
      </c>
      <c r="B302" s="4" t="s">
        <v>672</v>
      </c>
      <c r="C302" t="s">
        <v>1122</v>
      </c>
      <c r="D302" s="4" t="s">
        <v>672</v>
      </c>
      <c r="E302" t="s">
        <v>1124</v>
      </c>
    </row>
    <row r="303" spans="1:5" ht="32.4">
      <c r="A303" s="2" t="s">
        <v>673</v>
      </c>
      <c r="B303" s="5" t="s">
        <v>674</v>
      </c>
      <c r="C303" t="s">
        <v>1122</v>
      </c>
      <c r="D303" s="5" t="s">
        <v>674</v>
      </c>
      <c r="E303" t="s">
        <v>1124</v>
      </c>
    </row>
    <row r="304" spans="1:5" ht="17.399999999999999">
      <c r="A304" s="2" t="s">
        <v>675</v>
      </c>
      <c r="B304" s="4" t="s">
        <v>676</v>
      </c>
      <c r="C304" t="s">
        <v>1122</v>
      </c>
      <c r="D304" s="4" t="s">
        <v>676</v>
      </c>
      <c r="E304" t="s">
        <v>1124</v>
      </c>
    </row>
    <row r="305" spans="1:5" ht="32.4">
      <c r="A305" s="2" t="s">
        <v>677</v>
      </c>
      <c r="B305" s="5" t="s">
        <v>678</v>
      </c>
      <c r="C305" t="s">
        <v>1122</v>
      </c>
      <c r="D305" s="5" t="s">
        <v>678</v>
      </c>
      <c r="E305" t="s">
        <v>1124</v>
      </c>
    </row>
    <row r="306" spans="1:5" ht="17.399999999999999">
      <c r="A306" s="2" t="s">
        <v>679</v>
      </c>
      <c r="B306" s="4" t="s">
        <v>680</v>
      </c>
      <c r="C306" t="s">
        <v>1122</v>
      </c>
      <c r="D306" s="4" t="s">
        <v>680</v>
      </c>
      <c r="E306" t="s">
        <v>1124</v>
      </c>
    </row>
    <row r="307" spans="1:5">
      <c r="A307" s="2" t="s">
        <v>681</v>
      </c>
      <c r="B307" s="5" t="s">
        <v>682</v>
      </c>
      <c r="C307" t="s">
        <v>1122</v>
      </c>
      <c r="D307" s="5" t="s">
        <v>682</v>
      </c>
      <c r="E307" t="s">
        <v>1124</v>
      </c>
    </row>
    <row r="308" spans="1:5" ht="17.399999999999999">
      <c r="A308" s="2" t="s">
        <v>683</v>
      </c>
      <c r="B308" s="4" t="s">
        <v>684</v>
      </c>
      <c r="C308" t="s">
        <v>1122</v>
      </c>
      <c r="D308" s="4" t="s">
        <v>684</v>
      </c>
      <c r="E308" t="s">
        <v>1124</v>
      </c>
    </row>
    <row r="309" spans="1:5" ht="32.4">
      <c r="A309" s="2" t="s">
        <v>685</v>
      </c>
      <c r="B309" s="5" t="s">
        <v>686</v>
      </c>
      <c r="C309" t="s">
        <v>1122</v>
      </c>
      <c r="D309" s="5" t="s">
        <v>686</v>
      </c>
      <c r="E309" t="s">
        <v>1124</v>
      </c>
    </row>
    <row r="310" spans="1:5" ht="17.399999999999999">
      <c r="A310" s="2" t="s">
        <v>687</v>
      </c>
      <c r="B310" s="4" t="s">
        <v>688</v>
      </c>
      <c r="C310" t="s">
        <v>1122</v>
      </c>
      <c r="D310" s="4" t="s">
        <v>688</v>
      </c>
      <c r="E310" t="s">
        <v>1124</v>
      </c>
    </row>
    <row r="311" spans="1:5" ht="32.4">
      <c r="A311" s="2" t="s">
        <v>689</v>
      </c>
      <c r="B311" s="5" t="s">
        <v>690</v>
      </c>
      <c r="C311" t="s">
        <v>1122</v>
      </c>
      <c r="D311" s="5" t="s">
        <v>690</v>
      </c>
      <c r="E311" t="s">
        <v>1124</v>
      </c>
    </row>
    <row r="312" spans="1:5" ht="17.399999999999999">
      <c r="A312" s="2" t="s">
        <v>691</v>
      </c>
      <c r="B312" s="4" t="s">
        <v>692</v>
      </c>
      <c r="C312" t="s">
        <v>1122</v>
      </c>
      <c r="D312" s="4" t="s">
        <v>692</v>
      </c>
      <c r="E312" t="s">
        <v>1124</v>
      </c>
    </row>
    <row r="313" spans="1:5" ht="32.4">
      <c r="A313" s="2" t="s">
        <v>693</v>
      </c>
      <c r="B313" s="5" t="s">
        <v>694</v>
      </c>
      <c r="C313" t="s">
        <v>1122</v>
      </c>
      <c r="D313" s="5" t="s">
        <v>694</v>
      </c>
      <c r="E313" t="s">
        <v>1124</v>
      </c>
    </row>
    <row r="314" spans="1:5" ht="17.399999999999999">
      <c r="A314" s="2" t="s">
        <v>695</v>
      </c>
      <c r="B314" s="4" t="s">
        <v>696</v>
      </c>
      <c r="C314" t="s">
        <v>1122</v>
      </c>
      <c r="D314" s="4" t="s">
        <v>696</v>
      </c>
      <c r="E314" t="s">
        <v>1124</v>
      </c>
    </row>
    <row r="315" spans="1:5" ht="32.4">
      <c r="A315" s="2" t="s">
        <v>697</v>
      </c>
      <c r="B315" s="5" t="s">
        <v>698</v>
      </c>
      <c r="C315" t="s">
        <v>1122</v>
      </c>
      <c r="D315" s="5" t="s">
        <v>698</v>
      </c>
      <c r="E315" t="s">
        <v>1124</v>
      </c>
    </row>
    <row r="316" spans="1:5" ht="17.399999999999999">
      <c r="A316" s="2" t="s">
        <v>699</v>
      </c>
      <c r="B316" s="4" t="s">
        <v>700</v>
      </c>
      <c r="C316" t="s">
        <v>1122</v>
      </c>
      <c r="D316" s="4" t="s">
        <v>700</v>
      </c>
      <c r="E316" t="s">
        <v>1124</v>
      </c>
    </row>
    <row r="317" spans="1:5" ht="34.799999999999997">
      <c r="A317" s="2" t="s">
        <v>701</v>
      </c>
      <c r="B317" s="4" t="s">
        <v>702</v>
      </c>
      <c r="C317" t="s">
        <v>1122</v>
      </c>
      <c r="D317" s="4" t="s">
        <v>702</v>
      </c>
      <c r="E317" t="s">
        <v>1124</v>
      </c>
    </row>
    <row r="318" spans="1:5" ht="48.6">
      <c r="A318" s="2" t="s">
        <v>703</v>
      </c>
      <c r="B318" s="5" t="s">
        <v>704</v>
      </c>
      <c r="C318" t="s">
        <v>1122</v>
      </c>
      <c r="D318" s="5" t="s">
        <v>704</v>
      </c>
      <c r="E318" t="s">
        <v>1124</v>
      </c>
    </row>
    <row r="319" spans="1:5" ht="17.399999999999999">
      <c r="A319" s="2" t="s">
        <v>705</v>
      </c>
      <c r="B319" s="4" t="s">
        <v>706</v>
      </c>
      <c r="C319" t="s">
        <v>1122</v>
      </c>
      <c r="D319" s="4" t="s">
        <v>706</v>
      </c>
      <c r="E319" t="s">
        <v>1124</v>
      </c>
    </row>
    <row r="320" spans="1:5">
      <c r="A320" s="2" t="s">
        <v>707</v>
      </c>
      <c r="B320" s="5" t="s">
        <v>708</v>
      </c>
      <c r="C320" t="s">
        <v>1122</v>
      </c>
      <c r="D320" s="5" t="s">
        <v>708</v>
      </c>
      <c r="E320" t="s">
        <v>1124</v>
      </c>
    </row>
    <row r="321" spans="1:5" ht="17.399999999999999">
      <c r="A321" s="2" t="s">
        <v>709</v>
      </c>
      <c r="B321" s="4" t="s">
        <v>710</v>
      </c>
      <c r="C321" t="s">
        <v>1122</v>
      </c>
      <c r="D321" s="4" t="s">
        <v>710</v>
      </c>
      <c r="E321" t="s">
        <v>1124</v>
      </c>
    </row>
    <row r="322" spans="1:5" ht="32.4">
      <c r="A322" s="2" t="s">
        <v>711</v>
      </c>
      <c r="B322" s="5" t="s">
        <v>712</v>
      </c>
      <c r="C322" t="s">
        <v>1122</v>
      </c>
      <c r="D322" s="5" t="s">
        <v>712</v>
      </c>
      <c r="E322" t="s">
        <v>1124</v>
      </c>
    </row>
    <row r="323" spans="1:5" ht="17.399999999999999">
      <c r="A323" s="2" t="s">
        <v>713</v>
      </c>
      <c r="B323" s="4" t="s">
        <v>714</v>
      </c>
      <c r="C323" t="s">
        <v>1122</v>
      </c>
      <c r="D323" s="4" t="s">
        <v>714</v>
      </c>
      <c r="E323" t="s">
        <v>1124</v>
      </c>
    </row>
    <row r="324" spans="1:5" ht="64.8">
      <c r="A324" s="2" t="s">
        <v>715</v>
      </c>
      <c r="B324" s="5" t="s">
        <v>716</v>
      </c>
      <c r="C324" t="s">
        <v>1122</v>
      </c>
      <c r="D324" s="5" t="s">
        <v>716</v>
      </c>
      <c r="E324" t="s">
        <v>1124</v>
      </c>
    </row>
    <row r="325" spans="1:5" ht="17.399999999999999">
      <c r="A325" s="2" t="s">
        <v>717</v>
      </c>
      <c r="B325" s="4" t="s">
        <v>718</v>
      </c>
      <c r="C325" t="s">
        <v>1122</v>
      </c>
      <c r="D325" s="4" t="s">
        <v>718</v>
      </c>
      <c r="E325" t="s">
        <v>1124</v>
      </c>
    </row>
    <row r="326" spans="1:5" ht="32.4">
      <c r="A326" s="2" t="s">
        <v>719</v>
      </c>
      <c r="B326" s="5" t="s">
        <v>720</v>
      </c>
      <c r="C326" t="s">
        <v>1122</v>
      </c>
      <c r="D326" s="5" t="s">
        <v>720</v>
      </c>
      <c r="E326" t="s">
        <v>1124</v>
      </c>
    </row>
    <row r="327" spans="1:5" ht="17.399999999999999">
      <c r="A327" s="2" t="s">
        <v>721</v>
      </c>
      <c r="B327" s="4" t="s">
        <v>722</v>
      </c>
      <c r="C327" t="s">
        <v>1122</v>
      </c>
      <c r="D327" s="4" t="s">
        <v>722</v>
      </c>
      <c r="E327" t="s">
        <v>1124</v>
      </c>
    </row>
    <row r="328" spans="1:5" ht="32.4">
      <c r="A328" s="2" t="s">
        <v>723</v>
      </c>
      <c r="B328" s="5" t="s">
        <v>724</v>
      </c>
      <c r="C328" t="s">
        <v>1122</v>
      </c>
      <c r="D328" s="5" t="s">
        <v>724</v>
      </c>
      <c r="E328" t="s">
        <v>1124</v>
      </c>
    </row>
    <row r="329" spans="1:5" ht="17.399999999999999">
      <c r="A329" s="2" t="s">
        <v>725</v>
      </c>
      <c r="B329" s="4" t="s">
        <v>726</v>
      </c>
      <c r="C329" t="s">
        <v>1122</v>
      </c>
      <c r="D329" s="4" t="s">
        <v>726</v>
      </c>
      <c r="E329" t="s">
        <v>1124</v>
      </c>
    </row>
    <row r="330" spans="1:5" ht="32.4">
      <c r="A330" s="2" t="s">
        <v>727</v>
      </c>
      <c r="B330" s="5" t="s">
        <v>728</v>
      </c>
      <c r="C330" t="s">
        <v>1122</v>
      </c>
      <c r="D330" s="5" t="s">
        <v>728</v>
      </c>
      <c r="E330" t="s">
        <v>1124</v>
      </c>
    </row>
    <row r="331" spans="1:5" ht="17.399999999999999">
      <c r="A331" s="2" t="s">
        <v>729</v>
      </c>
      <c r="B331" s="4" t="s">
        <v>730</v>
      </c>
      <c r="C331" t="s">
        <v>1122</v>
      </c>
      <c r="D331" s="4" t="s">
        <v>730</v>
      </c>
      <c r="E331" t="s">
        <v>1124</v>
      </c>
    </row>
    <row r="332" spans="1:5">
      <c r="A332" s="2" t="s">
        <v>731</v>
      </c>
      <c r="B332" s="5" t="s">
        <v>732</v>
      </c>
      <c r="C332" t="s">
        <v>1122</v>
      </c>
      <c r="D332" s="5" t="s">
        <v>732</v>
      </c>
      <c r="E332" t="s">
        <v>1124</v>
      </c>
    </row>
    <row r="333" spans="1:5" ht="17.399999999999999">
      <c r="A333" s="2" t="s">
        <v>733</v>
      </c>
      <c r="B333" s="4" t="s">
        <v>734</v>
      </c>
      <c r="C333" t="s">
        <v>1122</v>
      </c>
      <c r="D333" s="4" t="s">
        <v>734</v>
      </c>
      <c r="E333" t="s">
        <v>1124</v>
      </c>
    </row>
    <row r="334" spans="1:5" ht="32.4">
      <c r="A334" s="2" t="s">
        <v>735</v>
      </c>
      <c r="B334" s="5" t="s">
        <v>736</v>
      </c>
      <c r="C334" t="s">
        <v>1122</v>
      </c>
      <c r="D334" s="5" t="s">
        <v>736</v>
      </c>
      <c r="E334" t="s">
        <v>1124</v>
      </c>
    </row>
    <row r="335" spans="1:5" ht="17.399999999999999">
      <c r="A335" s="2" t="s">
        <v>737</v>
      </c>
      <c r="B335" s="4" t="s">
        <v>738</v>
      </c>
      <c r="C335" t="s">
        <v>1122</v>
      </c>
      <c r="D335" s="4" t="s">
        <v>738</v>
      </c>
      <c r="E335" t="s">
        <v>1124</v>
      </c>
    </row>
    <row r="336" spans="1:5" ht="32.4">
      <c r="A336" s="2" t="s">
        <v>739</v>
      </c>
      <c r="B336" s="5" t="s">
        <v>740</v>
      </c>
      <c r="C336" t="s">
        <v>1122</v>
      </c>
      <c r="D336" s="5" t="s">
        <v>740</v>
      </c>
      <c r="E336" t="s">
        <v>1124</v>
      </c>
    </row>
    <row r="337" spans="1:5" ht="17.399999999999999">
      <c r="A337" s="2" t="s">
        <v>741</v>
      </c>
      <c r="B337" s="4" t="s">
        <v>742</v>
      </c>
      <c r="C337" t="s">
        <v>1122</v>
      </c>
      <c r="D337" s="4" t="s">
        <v>742</v>
      </c>
      <c r="E337" t="s">
        <v>1124</v>
      </c>
    </row>
    <row r="338" spans="1:5" ht="32.4">
      <c r="A338" s="2" t="s">
        <v>743</v>
      </c>
      <c r="B338" s="5" t="s">
        <v>744</v>
      </c>
      <c r="C338" t="s">
        <v>1122</v>
      </c>
      <c r="D338" s="5" t="s">
        <v>744</v>
      </c>
      <c r="E338" t="s">
        <v>1124</v>
      </c>
    </row>
    <row r="339" spans="1:5" ht="34.799999999999997">
      <c r="A339" s="2" t="s">
        <v>745</v>
      </c>
      <c r="B339" s="4" t="s">
        <v>746</v>
      </c>
      <c r="C339" t="s">
        <v>1122</v>
      </c>
      <c r="D339" s="4" t="s">
        <v>746</v>
      </c>
      <c r="E339" t="s">
        <v>1124</v>
      </c>
    </row>
    <row r="340" spans="1:5" ht="64.8">
      <c r="A340" s="2" t="s">
        <v>747</v>
      </c>
      <c r="B340" s="5" t="s">
        <v>748</v>
      </c>
      <c r="C340" t="s">
        <v>1122</v>
      </c>
      <c r="D340" s="5" t="s">
        <v>748</v>
      </c>
      <c r="E340" t="s">
        <v>1124</v>
      </c>
    </row>
    <row r="341" spans="1:5" ht="17.399999999999999">
      <c r="A341" s="2" t="s">
        <v>749</v>
      </c>
      <c r="B341" s="4" t="s">
        <v>750</v>
      </c>
      <c r="C341" t="s">
        <v>1122</v>
      </c>
      <c r="D341" s="4" t="s">
        <v>750</v>
      </c>
      <c r="E341" t="s">
        <v>1124</v>
      </c>
    </row>
    <row r="342" spans="1:5" ht="48.6">
      <c r="A342" s="2" t="s">
        <v>751</v>
      </c>
      <c r="B342" s="5" t="s">
        <v>752</v>
      </c>
      <c r="C342" t="s">
        <v>1122</v>
      </c>
      <c r="D342" s="5" t="s">
        <v>752</v>
      </c>
      <c r="E342" t="s">
        <v>1124</v>
      </c>
    </row>
    <row r="343" spans="1:5" ht="17.399999999999999">
      <c r="A343" s="2" t="s">
        <v>753</v>
      </c>
      <c r="B343" s="4" t="s">
        <v>754</v>
      </c>
      <c r="C343" t="s">
        <v>1122</v>
      </c>
      <c r="D343" s="4" t="s">
        <v>754</v>
      </c>
      <c r="E343" t="s">
        <v>1124</v>
      </c>
    </row>
    <row r="344" spans="1:5" ht="32.4">
      <c r="A344" s="2" t="s">
        <v>755</v>
      </c>
      <c r="B344" s="5" t="s">
        <v>756</v>
      </c>
      <c r="C344" t="s">
        <v>1122</v>
      </c>
      <c r="D344" s="5" t="s">
        <v>756</v>
      </c>
      <c r="E344" t="s">
        <v>1124</v>
      </c>
    </row>
    <row r="345" spans="1:5" ht="17.399999999999999">
      <c r="A345" s="2" t="s">
        <v>757</v>
      </c>
      <c r="B345" s="4" t="s">
        <v>758</v>
      </c>
      <c r="C345" t="s">
        <v>1122</v>
      </c>
      <c r="D345" s="4" t="s">
        <v>758</v>
      </c>
      <c r="E345" t="s">
        <v>1124</v>
      </c>
    </row>
    <row r="346" spans="1:5" ht="32.4">
      <c r="A346" s="2" t="s">
        <v>759</v>
      </c>
      <c r="B346" s="5" t="s">
        <v>760</v>
      </c>
      <c r="C346" t="s">
        <v>1122</v>
      </c>
      <c r="D346" s="5" t="s">
        <v>760</v>
      </c>
      <c r="E346" t="s">
        <v>1124</v>
      </c>
    </row>
    <row r="347" spans="1:5" ht="17.399999999999999">
      <c r="A347" s="2" t="s">
        <v>761</v>
      </c>
      <c r="B347" s="4" t="s">
        <v>762</v>
      </c>
      <c r="C347" t="s">
        <v>1122</v>
      </c>
      <c r="D347" s="4" t="s">
        <v>762</v>
      </c>
      <c r="E347" t="s">
        <v>1124</v>
      </c>
    </row>
    <row r="348" spans="1:5" ht="32.4">
      <c r="A348" s="2" t="s">
        <v>763</v>
      </c>
      <c r="B348" s="5" t="s">
        <v>764</v>
      </c>
      <c r="C348" t="s">
        <v>1122</v>
      </c>
      <c r="D348" s="5" t="s">
        <v>764</v>
      </c>
      <c r="E348" t="s">
        <v>1124</v>
      </c>
    </row>
    <row r="349" spans="1:5" ht="17.399999999999999">
      <c r="A349" s="2" t="s">
        <v>765</v>
      </c>
      <c r="B349" s="4" t="s">
        <v>766</v>
      </c>
      <c r="C349" t="s">
        <v>1122</v>
      </c>
      <c r="D349" s="4" t="s">
        <v>766</v>
      </c>
      <c r="E349" t="s">
        <v>1124</v>
      </c>
    </row>
    <row r="350" spans="1:5" ht="48.6">
      <c r="A350" s="2" t="s">
        <v>767</v>
      </c>
      <c r="B350" s="5" t="s">
        <v>768</v>
      </c>
      <c r="C350" t="s">
        <v>1122</v>
      </c>
      <c r="D350" s="5" t="s">
        <v>768</v>
      </c>
      <c r="E350" t="s">
        <v>1124</v>
      </c>
    </row>
    <row r="351" spans="1:5" ht="17.399999999999999">
      <c r="A351" s="2" t="s">
        <v>769</v>
      </c>
      <c r="B351" s="4" t="s">
        <v>770</v>
      </c>
      <c r="C351" t="s">
        <v>1122</v>
      </c>
      <c r="D351" s="4" t="s">
        <v>770</v>
      </c>
      <c r="E351" t="s">
        <v>1124</v>
      </c>
    </row>
    <row r="352" spans="1:5" ht="48.6">
      <c r="A352" s="2" t="s">
        <v>771</v>
      </c>
      <c r="B352" s="5" t="s">
        <v>772</v>
      </c>
      <c r="C352" t="s">
        <v>1122</v>
      </c>
      <c r="D352" s="5" t="s">
        <v>772</v>
      </c>
      <c r="E352" t="s">
        <v>1124</v>
      </c>
    </row>
    <row r="353" spans="1:5" ht="17.399999999999999">
      <c r="A353" s="2" t="s">
        <v>773</v>
      </c>
      <c r="B353" s="4" t="s">
        <v>774</v>
      </c>
      <c r="C353" t="s">
        <v>1122</v>
      </c>
      <c r="D353" s="4" t="s">
        <v>774</v>
      </c>
      <c r="E353" t="s">
        <v>1124</v>
      </c>
    </row>
    <row r="354" spans="1:5" ht="32.4">
      <c r="A354" s="2" t="s">
        <v>775</v>
      </c>
      <c r="B354" s="5" t="s">
        <v>776</v>
      </c>
      <c r="C354" t="s">
        <v>1122</v>
      </c>
      <c r="D354" s="5" t="s">
        <v>776</v>
      </c>
      <c r="E354" t="s">
        <v>1124</v>
      </c>
    </row>
    <row r="355" spans="1:5" ht="17.399999999999999">
      <c r="A355" s="2" t="s">
        <v>777</v>
      </c>
      <c r="B355" s="4" t="s">
        <v>778</v>
      </c>
      <c r="C355" t="s">
        <v>1122</v>
      </c>
      <c r="D355" s="4" t="s">
        <v>778</v>
      </c>
      <c r="E355" t="s">
        <v>1124</v>
      </c>
    </row>
    <row r="356" spans="1:5" ht="64.8">
      <c r="A356" s="2" t="s">
        <v>779</v>
      </c>
      <c r="B356" s="5" t="s">
        <v>780</v>
      </c>
      <c r="C356" t="s">
        <v>1122</v>
      </c>
      <c r="D356" s="5" t="s">
        <v>780</v>
      </c>
      <c r="E356" t="s">
        <v>1124</v>
      </c>
    </row>
    <row r="357" spans="1:5" ht="17.399999999999999">
      <c r="A357" s="2" t="s">
        <v>781</v>
      </c>
      <c r="B357" s="4" t="s">
        <v>782</v>
      </c>
      <c r="C357" t="s">
        <v>1122</v>
      </c>
      <c r="D357" s="4" t="s">
        <v>782</v>
      </c>
      <c r="E357" t="s">
        <v>1124</v>
      </c>
    </row>
    <row r="358" spans="1:5" ht="145.80000000000001">
      <c r="A358" s="2" t="s">
        <v>783</v>
      </c>
      <c r="B358" s="5" t="s">
        <v>784</v>
      </c>
      <c r="C358" t="s">
        <v>1122</v>
      </c>
      <c r="D358" s="5" t="s">
        <v>784</v>
      </c>
      <c r="E358" t="s">
        <v>1124</v>
      </c>
    </row>
    <row r="359" spans="1:5" ht="17.399999999999999">
      <c r="A359" s="2" t="s">
        <v>785</v>
      </c>
      <c r="B359" s="4" t="s">
        <v>786</v>
      </c>
      <c r="C359" t="s">
        <v>1122</v>
      </c>
      <c r="D359" s="4" t="s">
        <v>786</v>
      </c>
      <c r="E359" t="s">
        <v>1124</v>
      </c>
    </row>
    <row r="360" spans="1:5" ht="32.4">
      <c r="A360" s="2" t="s">
        <v>787</v>
      </c>
      <c r="B360" s="5" t="s">
        <v>788</v>
      </c>
      <c r="C360" t="s">
        <v>1122</v>
      </c>
      <c r="D360" s="5" t="s">
        <v>788</v>
      </c>
      <c r="E360" t="s">
        <v>1124</v>
      </c>
    </row>
    <row r="361" spans="1:5" ht="17.399999999999999">
      <c r="A361" s="2" t="s">
        <v>789</v>
      </c>
      <c r="B361" s="4" t="s">
        <v>790</v>
      </c>
      <c r="C361" t="s">
        <v>1122</v>
      </c>
      <c r="D361" s="4" t="s">
        <v>790</v>
      </c>
      <c r="E361" t="s">
        <v>1124</v>
      </c>
    </row>
    <row r="362" spans="1:5">
      <c r="A362" s="2" t="s">
        <v>791</v>
      </c>
      <c r="B362" s="5" t="s">
        <v>792</v>
      </c>
      <c r="C362" t="s">
        <v>1122</v>
      </c>
      <c r="D362" s="5" t="s">
        <v>792</v>
      </c>
      <c r="E362" t="s">
        <v>1124</v>
      </c>
    </row>
    <row r="363" spans="1:5" ht="17.399999999999999">
      <c r="A363" s="2" t="s">
        <v>793</v>
      </c>
      <c r="B363" s="4" t="s">
        <v>794</v>
      </c>
      <c r="C363" t="s">
        <v>1122</v>
      </c>
      <c r="D363" s="4" t="s">
        <v>794</v>
      </c>
      <c r="E363" t="s">
        <v>1124</v>
      </c>
    </row>
    <row r="364" spans="1:5" ht="32.4">
      <c r="A364" s="2" t="s">
        <v>795</v>
      </c>
      <c r="B364" s="5" t="s">
        <v>796</v>
      </c>
      <c r="C364" t="s">
        <v>1122</v>
      </c>
      <c r="D364" s="5" t="s">
        <v>796</v>
      </c>
      <c r="E364" t="s">
        <v>1124</v>
      </c>
    </row>
    <row r="365" spans="1:5" ht="17.399999999999999">
      <c r="A365" s="2" t="s">
        <v>797</v>
      </c>
      <c r="B365" s="4" t="s">
        <v>798</v>
      </c>
      <c r="C365" t="s">
        <v>1122</v>
      </c>
      <c r="D365" s="4" t="s">
        <v>798</v>
      </c>
      <c r="E365" t="s">
        <v>1124</v>
      </c>
    </row>
    <row r="366" spans="1:5" ht="32.4">
      <c r="A366" s="2" t="s">
        <v>799</v>
      </c>
      <c r="B366" s="5" t="s">
        <v>800</v>
      </c>
      <c r="C366" t="s">
        <v>1122</v>
      </c>
      <c r="D366" s="5" t="s">
        <v>800</v>
      </c>
      <c r="E366" t="s">
        <v>1124</v>
      </c>
    </row>
    <row r="367" spans="1:5" ht="17.399999999999999">
      <c r="A367" s="2" t="s">
        <v>801</v>
      </c>
      <c r="B367" s="4" t="s">
        <v>802</v>
      </c>
      <c r="C367" t="s">
        <v>1122</v>
      </c>
      <c r="D367" s="4" t="s">
        <v>802</v>
      </c>
      <c r="E367" t="s">
        <v>1124</v>
      </c>
    </row>
    <row r="368" spans="1:5">
      <c r="A368" s="2" t="s">
        <v>803</v>
      </c>
      <c r="B368" s="5" t="s">
        <v>804</v>
      </c>
      <c r="C368" t="s">
        <v>1122</v>
      </c>
      <c r="D368" s="5" t="s">
        <v>804</v>
      </c>
      <c r="E368" t="s">
        <v>1124</v>
      </c>
    </row>
    <row r="369" spans="1:5" ht="17.399999999999999">
      <c r="A369" s="2" t="s">
        <v>805</v>
      </c>
      <c r="B369" s="4" t="s">
        <v>806</v>
      </c>
      <c r="C369" t="s">
        <v>1122</v>
      </c>
      <c r="D369" s="4" t="s">
        <v>806</v>
      </c>
      <c r="E369" t="s">
        <v>1124</v>
      </c>
    </row>
    <row r="370" spans="1:5" ht="32.4">
      <c r="A370" s="2" t="s">
        <v>807</v>
      </c>
      <c r="B370" s="5" t="s">
        <v>808</v>
      </c>
      <c r="C370" t="s">
        <v>1122</v>
      </c>
      <c r="D370" s="5" t="s">
        <v>808</v>
      </c>
      <c r="E370" t="s">
        <v>1124</v>
      </c>
    </row>
    <row r="371" spans="1:5" ht="17.399999999999999">
      <c r="A371" s="2" t="s">
        <v>809</v>
      </c>
      <c r="B371" s="4" t="s">
        <v>810</v>
      </c>
      <c r="C371" t="s">
        <v>1122</v>
      </c>
      <c r="D371" s="4" t="s">
        <v>810</v>
      </c>
      <c r="E371" t="s">
        <v>1124</v>
      </c>
    </row>
    <row r="372" spans="1:5">
      <c r="A372" s="2" t="s">
        <v>811</v>
      </c>
      <c r="B372" s="5" t="s">
        <v>812</v>
      </c>
      <c r="C372" t="s">
        <v>1122</v>
      </c>
      <c r="D372" s="5" t="s">
        <v>812</v>
      </c>
      <c r="E372" t="s">
        <v>1124</v>
      </c>
    </row>
    <row r="373" spans="1:5" ht="17.399999999999999">
      <c r="A373" s="2" t="s">
        <v>813</v>
      </c>
      <c r="B373" s="4" t="s">
        <v>814</v>
      </c>
      <c r="C373" t="s">
        <v>1122</v>
      </c>
      <c r="D373" s="4" t="s">
        <v>814</v>
      </c>
      <c r="E373" t="s">
        <v>1124</v>
      </c>
    </row>
    <row r="374" spans="1:5">
      <c r="A374" s="2" t="s">
        <v>815</v>
      </c>
      <c r="B374" s="5" t="s">
        <v>816</v>
      </c>
      <c r="C374" t="s">
        <v>1122</v>
      </c>
      <c r="D374" s="5" t="s">
        <v>816</v>
      </c>
      <c r="E374" t="s">
        <v>1124</v>
      </c>
    </row>
    <row r="375" spans="1:5" ht="17.399999999999999">
      <c r="A375" s="2" t="s">
        <v>817</v>
      </c>
      <c r="B375" s="4" t="s">
        <v>818</v>
      </c>
      <c r="C375" t="s">
        <v>1122</v>
      </c>
      <c r="D375" s="4" t="s">
        <v>818</v>
      </c>
      <c r="E375" t="s">
        <v>1124</v>
      </c>
    </row>
    <row r="376" spans="1:5" ht="32.4">
      <c r="A376" s="2" t="s">
        <v>819</v>
      </c>
      <c r="B376" s="5" t="s">
        <v>820</v>
      </c>
      <c r="C376" t="s">
        <v>1122</v>
      </c>
      <c r="D376" s="5" t="s">
        <v>820</v>
      </c>
      <c r="E376" t="s">
        <v>1124</v>
      </c>
    </row>
    <row r="377" spans="1:5" ht="17.399999999999999">
      <c r="A377" s="2" t="s">
        <v>821</v>
      </c>
      <c r="B377" s="4" t="s">
        <v>822</v>
      </c>
      <c r="C377" t="s">
        <v>1122</v>
      </c>
      <c r="D377" s="4" t="s">
        <v>822</v>
      </c>
      <c r="E377" t="s">
        <v>1124</v>
      </c>
    </row>
    <row r="378" spans="1:5" ht="32.4">
      <c r="A378" s="2" t="s">
        <v>823</v>
      </c>
      <c r="B378" s="5" t="s">
        <v>824</v>
      </c>
      <c r="C378" t="s">
        <v>1122</v>
      </c>
      <c r="D378" s="5" t="s">
        <v>824</v>
      </c>
      <c r="E378" t="s">
        <v>1124</v>
      </c>
    </row>
    <row r="379" spans="1:5" ht="17.399999999999999">
      <c r="A379" s="2" t="s">
        <v>825</v>
      </c>
      <c r="B379" s="4" t="s">
        <v>826</v>
      </c>
      <c r="C379" t="s">
        <v>1122</v>
      </c>
      <c r="D379" s="4" t="s">
        <v>826</v>
      </c>
      <c r="E379" t="s">
        <v>1124</v>
      </c>
    </row>
    <row r="380" spans="1:5" ht="48.6">
      <c r="A380" s="2" t="s">
        <v>827</v>
      </c>
      <c r="B380" s="5" t="s">
        <v>828</v>
      </c>
      <c r="C380" t="s">
        <v>1122</v>
      </c>
      <c r="D380" s="5" t="s">
        <v>828</v>
      </c>
      <c r="E380" t="s">
        <v>1124</v>
      </c>
    </row>
    <row r="381" spans="1:5" ht="17.399999999999999">
      <c r="A381" s="2" t="s">
        <v>829</v>
      </c>
      <c r="B381" s="4" t="s">
        <v>830</v>
      </c>
      <c r="C381" t="s">
        <v>1122</v>
      </c>
      <c r="D381" s="4" t="s">
        <v>830</v>
      </c>
      <c r="E381" t="s">
        <v>1124</v>
      </c>
    </row>
    <row r="382" spans="1:5" ht="32.4">
      <c r="A382" s="2" t="s">
        <v>831</v>
      </c>
      <c r="B382" s="5" t="s">
        <v>832</v>
      </c>
      <c r="C382" t="s">
        <v>1122</v>
      </c>
      <c r="D382" s="5" t="s">
        <v>832</v>
      </c>
      <c r="E382" t="s">
        <v>1124</v>
      </c>
    </row>
    <row r="383" spans="1:5" ht="17.399999999999999">
      <c r="A383" s="2" t="s">
        <v>833</v>
      </c>
      <c r="B383" s="4" t="s">
        <v>834</v>
      </c>
      <c r="C383" t="s">
        <v>1122</v>
      </c>
      <c r="D383" s="4" t="s">
        <v>834</v>
      </c>
      <c r="E383" t="s">
        <v>1124</v>
      </c>
    </row>
    <row r="384" spans="1:5" ht="32.4">
      <c r="A384" s="2" t="s">
        <v>835</v>
      </c>
      <c r="B384" s="5" t="s">
        <v>836</v>
      </c>
      <c r="C384" t="s">
        <v>1122</v>
      </c>
      <c r="D384" s="5" t="s">
        <v>836</v>
      </c>
      <c r="E384" t="s">
        <v>1124</v>
      </c>
    </row>
    <row r="385" spans="1:5" ht="17.399999999999999">
      <c r="A385" s="2" t="s">
        <v>837</v>
      </c>
      <c r="B385" s="4" t="s">
        <v>838</v>
      </c>
      <c r="C385" t="s">
        <v>1122</v>
      </c>
      <c r="D385" s="4" t="s">
        <v>838</v>
      </c>
      <c r="E385" t="s">
        <v>1124</v>
      </c>
    </row>
    <row r="386" spans="1:5" ht="32.4">
      <c r="A386" s="2" t="s">
        <v>839</v>
      </c>
      <c r="B386" s="5" t="s">
        <v>840</v>
      </c>
      <c r="C386" t="s">
        <v>1122</v>
      </c>
      <c r="D386" s="5" t="s">
        <v>840</v>
      </c>
      <c r="E386" t="s">
        <v>1124</v>
      </c>
    </row>
    <row r="387" spans="1:5" ht="17.399999999999999">
      <c r="A387" s="2" t="s">
        <v>841</v>
      </c>
      <c r="B387" s="4" t="s">
        <v>842</v>
      </c>
      <c r="C387" t="s">
        <v>1122</v>
      </c>
      <c r="D387" s="4" t="s">
        <v>842</v>
      </c>
      <c r="E387" t="s">
        <v>1124</v>
      </c>
    </row>
    <row r="388" spans="1:5" ht="48.6">
      <c r="A388" s="2" t="s">
        <v>843</v>
      </c>
      <c r="B388" s="5" t="s">
        <v>844</v>
      </c>
      <c r="C388" t="s">
        <v>1122</v>
      </c>
      <c r="D388" s="5" t="s">
        <v>844</v>
      </c>
      <c r="E388" t="s">
        <v>1124</v>
      </c>
    </row>
    <row r="389" spans="1:5" ht="17.399999999999999">
      <c r="A389" s="2" t="s">
        <v>845</v>
      </c>
      <c r="B389" s="4" t="s">
        <v>846</v>
      </c>
      <c r="C389" t="s">
        <v>1122</v>
      </c>
      <c r="D389" s="4" t="s">
        <v>846</v>
      </c>
      <c r="E389" t="s">
        <v>1124</v>
      </c>
    </row>
    <row r="390" spans="1:5" ht="32.4">
      <c r="A390" s="2" t="s">
        <v>847</v>
      </c>
      <c r="B390" s="5" t="s">
        <v>848</v>
      </c>
      <c r="C390" t="s">
        <v>1122</v>
      </c>
      <c r="D390" s="5" t="s">
        <v>848</v>
      </c>
      <c r="E390" t="s">
        <v>1124</v>
      </c>
    </row>
    <row r="391" spans="1:5" ht="17.399999999999999">
      <c r="A391" s="2" t="s">
        <v>849</v>
      </c>
      <c r="B391" s="4" t="s">
        <v>850</v>
      </c>
      <c r="C391" t="s">
        <v>1122</v>
      </c>
      <c r="D391" s="4" t="s">
        <v>850</v>
      </c>
      <c r="E391" t="s">
        <v>1124</v>
      </c>
    </row>
    <row r="392" spans="1:5">
      <c r="A392" s="2" t="s">
        <v>851</v>
      </c>
      <c r="B392" s="5" t="s">
        <v>852</v>
      </c>
      <c r="C392" t="s">
        <v>1122</v>
      </c>
      <c r="D392" s="5" t="s">
        <v>852</v>
      </c>
      <c r="E392" t="s">
        <v>1124</v>
      </c>
    </row>
    <row r="393" spans="1:5" ht="17.399999999999999">
      <c r="A393" s="2" t="s">
        <v>853</v>
      </c>
      <c r="B393" s="4" t="s">
        <v>854</v>
      </c>
      <c r="C393" t="s">
        <v>1122</v>
      </c>
      <c r="D393" s="4" t="s">
        <v>854</v>
      </c>
      <c r="E393" t="s">
        <v>1124</v>
      </c>
    </row>
    <row r="394" spans="1:5" ht="81">
      <c r="A394" s="2" t="s">
        <v>855</v>
      </c>
      <c r="B394" s="5" t="s">
        <v>856</v>
      </c>
      <c r="C394" t="s">
        <v>1122</v>
      </c>
      <c r="D394" s="5" t="s">
        <v>856</v>
      </c>
      <c r="E394" t="s">
        <v>1124</v>
      </c>
    </row>
    <row r="395" spans="1:5" ht="17.399999999999999">
      <c r="A395" s="2" t="s">
        <v>857</v>
      </c>
      <c r="B395" s="4" t="s">
        <v>858</v>
      </c>
      <c r="C395" t="s">
        <v>1122</v>
      </c>
      <c r="D395" s="4" t="s">
        <v>858</v>
      </c>
      <c r="E395" t="s">
        <v>1124</v>
      </c>
    </row>
    <row r="396" spans="1:5" ht="48.6">
      <c r="A396" s="2" t="s">
        <v>859</v>
      </c>
      <c r="B396" s="5" t="s">
        <v>860</v>
      </c>
      <c r="C396" t="s">
        <v>1122</v>
      </c>
      <c r="D396" s="5" t="s">
        <v>860</v>
      </c>
      <c r="E396" t="s">
        <v>1124</v>
      </c>
    </row>
    <row r="397" spans="1:5" ht="17.399999999999999">
      <c r="A397" s="2" t="s">
        <v>861</v>
      </c>
      <c r="B397" s="4" t="s">
        <v>862</v>
      </c>
      <c r="C397" t="s">
        <v>1122</v>
      </c>
      <c r="D397" s="4" t="s">
        <v>862</v>
      </c>
      <c r="E397" t="s">
        <v>1124</v>
      </c>
    </row>
    <row r="398" spans="1:5">
      <c r="A398" s="2" t="s">
        <v>863</v>
      </c>
      <c r="B398" s="5" t="s">
        <v>864</v>
      </c>
      <c r="C398" t="s">
        <v>1122</v>
      </c>
      <c r="D398" s="5" t="s">
        <v>864</v>
      </c>
      <c r="E398" t="s">
        <v>1124</v>
      </c>
    </row>
    <row r="399" spans="1:5" ht="17.399999999999999">
      <c r="A399" s="2" t="s">
        <v>865</v>
      </c>
      <c r="B399" s="4" t="s">
        <v>866</v>
      </c>
      <c r="C399" t="s">
        <v>1122</v>
      </c>
      <c r="D399" s="4" t="s">
        <v>866</v>
      </c>
      <c r="E399" t="s">
        <v>1124</v>
      </c>
    </row>
    <row r="400" spans="1:5">
      <c r="A400" s="2" t="s">
        <v>867</v>
      </c>
      <c r="B400" s="5" t="s">
        <v>868</v>
      </c>
      <c r="C400" t="s">
        <v>1122</v>
      </c>
      <c r="D400" s="5" t="s">
        <v>868</v>
      </c>
      <c r="E400" t="s">
        <v>1124</v>
      </c>
    </row>
    <row r="401" spans="1:5" ht="17.399999999999999">
      <c r="A401" s="2" t="s">
        <v>869</v>
      </c>
      <c r="B401" s="4" t="s">
        <v>870</v>
      </c>
      <c r="C401" t="s">
        <v>1122</v>
      </c>
      <c r="D401" s="4" t="s">
        <v>870</v>
      </c>
      <c r="E401" t="s">
        <v>1124</v>
      </c>
    </row>
    <row r="402" spans="1:5" ht="32.4">
      <c r="A402" s="2" t="s">
        <v>871</v>
      </c>
      <c r="B402" s="5" t="s">
        <v>872</v>
      </c>
      <c r="C402" t="s">
        <v>1122</v>
      </c>
      <c r="D402" s="5" t="s">
        <v>872</v>
      </c>
      <c r="E402" t="s">
        <v>1124</v>
      </c>
    </row>
    <row r="403" spans="1:5" ht="17.399999999999999">
      <c r="A403" s="2" t="s">
        <v>873</v>
      </c>
      <c r="B403" s="4" t="s">
        <v>874</v>
      </c>
      <c r="C403" t="s">
        <v>1122</v>
      </c>
      <c r="D403" s="4" t="s">
        <v>874</v>
      </c>
      <c r="E403" t="s">
        <v>1124</v>
      </c>
    </row>
    <row r="404" spans="1:5" ht="32.4">
      <c r="A404" s="2" t="s">
        <v>875</v>
      </c>
      <c r="B404" s="5" t="s">
        <v>876</v>
      </c>
      <c r="C404" t="s">
        <v>1122</v>
      </c>
      <c r="D404" s="5" t="s">
        <v>876</v>
      </c>
      <c r="E404" t="s">
        <v>1124</v>
      </c>
    </row>
    <row r="405" spans="1:5" ht="17.399999999999999">
      <c r="A405" s="2" t="s">
        <v>877</v>
      </c>
      <c r="B405" s="4" t="s">
        <v>878</v>
      </c>
      <c r="C405" t="s">
        <v>1122</v>
      </c>
      <c r="D405" s="4" t="s">
        <v>878</v>
      </c>
      <c r="E405" t="s">
        <v>1124</v>
      </c>
    </row>
    <row r="406" spans="1:5">
      <c r="A406" s="2" t="s">
        <v>879</v>
      </c>
      <c r="B406" s="5" t="s">
        <v>880</v>
      </c>
      <c r="C406" t="s">
        <v>1122</v>
      </c>
      <c r="D406" s="5" t="s">
        <v>880</v>
      </c>
      <c r="E406" t="s">
        <v>1124</v>
      </c>
    </row>
    <row r="407" spans="1:5" ht="17.399999999999999">
      <c r="A407" s="2" t="s">
        <v>881</v>
      </c>
      <c r="B407" s="4" t="s">
        <v>882</v>
      </c>
      <c r="C407" t="s">
        <v>1122</v>
      </c>
      <c r="D407" s="4" t="s">
        <v>882</v>
      </c>
      <c r="E407" t="s">
        <v>1124</v>
      </c>
    </row>
    <row r="408" spans="1:5" ht="32.4">
      <c r="A408" s="2" t="s">
        <v>883</v>
      </c>
      <c r="B408" s="5" t="s">
        <v>884</v>
      </c>
      <c r="C408" t="s">
        <v>1122</v>
      </c>
      <c r="D408" s="5" t="s">
        <v>884</v>
      </c>
      <c r="E408" t="s">
        <v>1124</v>
      </c>
    </row>
    <row r="409" spans="1:5" ht="17.399999999999999">
      <c r="A409" s="2" t="s">
        <v>885</v>
      </c>
      <c r="B409" s="4" t="s">
        <v>886</v>
      </c>
      <c r="C409" t="s">
        <v>1122</v>
      </c>
      <c r="D409" s="4" t="s">
        <v>886</v>
      </c>
      <c r="E409" t="s">
        <v>1124</v>
      </c>
    </row>
    <row r="410" spans="1:5" ht="32.4">
      <c r="A410" s="2" t="s">
        <v>887</v>
      </c>
      <c r="B410" s="5" t="s">
        <v>888</v>
      </c>
      <c r="C410" t="s">
        <v>1122</v>
      </c>
      <c r="D410" s="5" t="s">
        <v>888</v>
      </c>
      <c r="E410" t="s">
        <v>1124</v>
      </c>
    </row>
    <row r="411" spans="1:5" ht="17.399999999999999">
      <c r="A411" s="2" t="s">
        <v>889</v>
      </c>
      <c r="B411" s="4" t="s">
        <v>890</v>
      </c>
      <c r="C411" t="s">
        <v>1122</v>
      </c>
      <c r="D411" s="4" t="s">
        <v>890</v>
      </c>
      <c r="E411" t="s">
        <v>1124</v>
      </c>
    </row>
    <row r="412" spans="1:5" ht="32.4">
      <c r="A412" s="2" t="s">
        <v>891</v>
      </c>
      <c r="B412" s="5" t="s">
        <v>892</v>
      </c>
      <c r="C412" t="s">
        <v>1122</v>
      </c>
      <c r="D412" s="5" t="s">
        <v>892</v>
      </c>
      <c r="E412" t="s">
        <v>1124</v>
      </c>
    </row>
    <row r="413" spans="1:5">
      <c r="A413" s="2" t="s">
        <v>893</v>
      </c>
      <c r="B413" s="5" t="s">
        <v>894</v>
      </c>
      <c r="C413" t="s">
        <v>1122</v>
      </c>
      <c r="D413" s="5" t="s">
        <v>894</v>
      </c>
      <c r="E413" t="s">
        <v>1124</v>
      </c>
    </row>
    <row r="414" spans="1:5" ht="17.399999999999999">
      <c r="A414" s="2" t="s">
        <v>895</v>
      </c>
      <c r="B414" s="4" t="s">
        <v>896</v>
      </c>
      <c r="C414" t="s">
        <v>1122</v>
      </c>
      <c r="D414" s="4" t="s">
        <v>896</v>
      </c>
      <c r="E414" t="s">
        <v>1124</v>
      </c>
    </row>
    <row r="415" spans="1:5" ht="32.4">
      <c r="A415" s="2" t="s">
        <v>897</v>
      </c>
      <c r="B415" s="5" t="s">
        <v>898</v>
      </c>
      <c r="C415" t="s">
        <v>1122</v>
      </c>
      <c r="D415" s="5" t="s">
        <v>898</v>
      </c>
      <c r="E415" t="s">
        <v>1124</v>
      </c>
    </row>
    <row r="416" spans="1:5" ht="17.399999999999999">
      <c r="A416" s="2" t="s">
        <v>899</v>
      </c>
      <c r="B416" s="4" t="s">
        <v>900</v>
      </c>
      <c r="C416" t="s">
        <v>1122</v>
      </c>
      <c r="D416" s="4" t="s">
        <v>900</v>
      </c>
      <c r="E416" t="s">
        <v>1124</v>
      </c>
    </row>
    <row r="417" spans="1:5">
      <c r="A417" s="2" t="s">
        <v>901</v>
      </c>
      <c r="B417" s="5" t="s">
        <v>902</v>
      </c>
      <c r="C417" t="s">
        <v>1122</v>
      </c>
      <c r="D417" s="5" t="s">
        <v>902</v>
      </c>
      <c r="E417" t="s">
        <v>1124</v>
      </c>
    </row>
    <row r="418" spans="1:5" ht="17.399999999999999">
      <c r="A418" s="2" t="s">
        <v>903</v>
      </c>
      <c r="B418" s="4" t="s">
        <v>904</v>
      </c>
      <c r="C418" t="s">
        <v>1122</v>
      </c>
      <c r="D418" s="4" t="s">
        <v>904</v>
      </c>
      <c r="E418" t="s">
        <v>1124</v>
      </c>
    </row>
    <row r="419" spans="1:5" ht="48.6">
      <c r="A419" s="2" t="s">
        <v>905</v>
      </c>
      <c r="B419" s="5" t="s">
        <v>906</v>
      </c>
      <c r="C419" t="s">
        <v>1122</v>
      </c>
      <c r="D419" s="5" t="s">
        <v>906</v>
      </c>
      <c r="E419" t="s">
        <v>1124</v>
      </c>
    </row>
    <row r="420" spans="1:5" ht="17.399999999999999">
      <c r="A420" s="2" t="s">
        <v>907</v>
      </c>
      <c r="B420" s="4" t="s">
        <v>908</v>
      </c>
      <c r="C420" t="s">
        <v>1122</v>
      </c>
      <c r="D420" s="4" t="s">
        <v>908</v>
      </c>
      <c r="E420" t="s">
        <v>1124</v>
      </c>
    </row>
    <row r="421" spans="1:5" ht="48.6">
      <c r="A421" s="2" t="s">
        <v>909</v>
      </c>
      <c r="B421" s="5" t="s">
        <v>910</v>
      </c>
      <c r="C421" t="s">
        <v>1122</v>
      </c>
      <c r="D421" s="5" t="s">
        <v>910</v>
      </c>
      <c r="E421" t="s">
        <v>1124</v>
      </c>
    </row>
    <row r="422" spans="1:5" ht="17.399999999999999">
      <c r="A422" s="2" t="s">
        <v>911</v>
      </c>
      <c r="B422" s="4" t="s">
        <v>912</v>
      </c>
      <c r="C422" t="s">
        <v>1122</v>
      </c>
      <c r="D422" s="4" t="s">
        <v>912</v>
      </c>
      <c r="E422" t="s">
        <v>1124</v>
      </c>
    </row>
    <row r="423" spans="1:5">
      <c r="A423" s="2" t="s">
        <v>913</v>
      </c>
      <c r="B423" s="5" t="s">
        <v>914</v>
      </c>
      <c r="C423" t="s">
        <v>1122</v>
      </c>
      <c r="D423" s="5" t="s">
        <v>914</v>
      </c>
      <c r="E423" t="s">
        <v>1124</v>
      </c>
    </row>
    <row r="424" spans="1:5" ht="17.399999999999999">
      <c r="A424" s="2" t="s">
        <v>915</v>
      </c>
      <c r="B424" s="4" t="s">
        <v>916</v>
      </c>
      <c r="C424" t="s">
        <v>1122</v>
      </c>
      <c r="D424" s="4" t="s">
        <v>916</v>
      </c>
      <c r="E424" t="s">
        <v>1124</v>
      </c>
    </row>
    <row r="425" spans="1:5" ht="32.4">
      <c r="A425" s="2" t="s">
        <v>917</v>
      </c>
      <c r="B425" s="5" t="s">
        <v>918</v>
      </c>
      <c r="C425" t="s">
        <v>1122</v>
      </c>
      <c r="D425" s="5" t="s">
        <v>918</v>
      </c>
      <c r="E425" t="s">
        <v>1124</v>
      </c>
    </row>
    <row r="426" spans="1:5" ht="17.399999999999999">
      <c r="A426" s="2" t="s">
        <v>919</v>
      </c>
      <c r="B426" s="4" t="s">
        <v>920</v>
      </c>
      <c r="C426" t="s">
        <v>1122</v>
      </c>
      <c r="D426" s="4" t="s">
        <v>920</v>
      </c>
      <c r="E426" t="s">
        <v>1124</v>
      </c>
    </row>
    <row r="427" spans="1:5" ht="32.4">
      <c r="A427" s="2" t="s">
        <v>921</v>
      </c>
      <c r="B427" s="5" t="s">
        <v>922</v>
      </c>
      <c r="C427" t="s">
        <v>1122</v>
      </c>
      <c r="D427" s="5" t="s">
        <v>922</v>
      </c>
      <c r="E427" t="s">
        <v>1124</v>
      </c>
    </row>
    <row r="428" spans="1:5" ht="17.399999999999999">
      <c r="A428" s="2" t="s">
        <v>923</v>
      </c>
      <c r="B428" s="4" t="s">
        <v>924</v>
      </c>
      <c r="C428" t="s">
        <v>1122</v>
      </c>
      <c r="D428" s="4" t="s">
        <v>924</v>
      </c>
      <c r="E428" t="s">
        <v>1124</v>
      </c>
    </row>
    <row r="429" spans="1:5" ht="32.4">
      <c r="A429" s="2" t="s">
        <v>925</v>
      </c>
      <c r="B429" s="5" t="s">
        <v>926</v>
      </c>
      <c r="C429" t="s">
        <v>1122</v>
      </c>
      <c r="D429" s="5" t="s">
        <v>926</v>
      </c>
      <c r="E429" t="s">
        <v>1124</v>
      </c>
    </row>
    <row r="430" spans="1:5" ht="17.399999999999999">
      <c r="A430" s="2" t="s">
        <v>927</v>
      </c>
      <c r="B430" s="4" t="s">
        <v>928</v>
      </c>
      <c r="C430" t="s">
        <v>1122</v>
      </c>
      <c r="D430" s="4" t="s">
        <v>928</v>
      </c>
      <c r="E430" t="s">
        <v>1124</v>
      </c>
    </row>
    <row r="431" spans="1:5" ht="32.4">
      <c r="A431" s="2" t="s">
        <v>929</v>
      </c>
      <c r="B431" s="5" t="s">
        <v>930</v>
      </c>
      <c r="C431" t="s">
        <v>1122</v>
      </c>
      <c r="D431" s="5" t="s">
        <v>930</v>
      </c>
      <c r="E431" t="s">
        <v>1124</v>
      </c>
    </row>
    <row r="432" spans="1:5" ht="17.399999999999999">
      <c r="A432" s="2" t="s">
        <v>931</v>
      </c>
      <c r="B432" s="4" t="s">
        <v>932</v>
      </c>
      <c r="C432" t="s">
        <v>1122</v>
      </c>
      <c r="D432" s="4" t="s">
        <v>932</v>
      </c>
      <c r="E432" t="s">
        <v>1124</v>
      </c>
    </row>
    <row r="433" spans="1:5" ht="32.4">
      <c r="A433" s="2" t="s">
        <v>933</v>
      </c>
      <c r="B433" s="5" t="s">
        <v>934</v>
      </c>
      <c r="C433" t="s">
        <v>1122</v>
      </c>
      <c r="D433" s="5" t="s">
        <v>934</v>
      </c>
      <c r="E433" t="s">
        <v>1124</v>
      </c>
    </row>
    <row r="434" spans="1:5" ht="17.399999999999999">
      <c r="A434" s="2" t="s">
        <v>935</v>
      </c>
      <c r="B434" s="4" t="s">
        <v>936</v>
      </c>
      <c r="C434" t="s">
        <v>1122</v>
      </c>
      <c r="D434" s="4" t="s">
        <v>936</v>
      </c>
      <c r="E434" t="s">
        <v>1124</v>
      </c>
    </row>
    <row r="435" spans="1:5" ht="32.4">
      <c r="A435" s="2" t="s">
        <v>937</v>
      </c>
      <c r="B435" s="5" t="s">
        <v>938</v>
      </c>
      <c r="C435" t="s">
        <v>1122</v>
      </c>
      <c r="D435" s="5" t="s">
        <v>938</v>
      </c>
      <c r="E435" t="s">
        <v>1124</v>
      </c>
    </row>
    <row r="436" spans="1:5" ht="17.399999999999999">
      <c r="A436" s="2" t="s">
        <v>939</v>
      </c>
      <c r="B436" s="4" t="s">
        <v>940</v>
      </c>
      <c r="C436" t="s">
        <v>1122</v>
      </c>
      <c r="D436" s="4" t="s">
        <v>940</v>
      </c>
      <c r="E436" t="s">
        <v>1124</v>
      </c>
    </row>
    <row r="437" spans="1:5" ht="48.6">
      <c r="A437" s="2" t="s">
        <v>941</v>
      </c>
      <c r="B437" s="5" t="s">
        <v>942</v>
      </c>
      <c r="C437" t="s">
        <v>1122</v>
      </c>
      <c r="D437" s="5" t="s">
        <v>942</v>
      </c>
      <c r="E437" t="s">
        <v>1124</v>
      </c>
    </row>
    <row r="438" spans="1:5" ht="17.399999999999999">
      <c r="A438" s="2" t="s">
        <v>943</v>
      </c>
      <c r="B438" s="4" t="s">
        <v>944</v>
      </c>
      <c r="C438" t="s">
        <v>1122</v>
      </c>
      <c r="D438" s="4" t="s">
        <v>944</v>
      </c>
      <c r="E438" t="s">
        <v>1124</v>
      </c>
    </row>
    <row r="439" spans="1:5" ht="32.4">
      <c r="A439" s="2" t="s">
        <v>945</v>
      </c>
      <c r="B439" s="5" t="s">
        <v>946</v>
      </c>
      <c r="C439" t="s">
        <v>1122</v>
      </c>
      <c r="D439" s="5" t="s">
        <v>946</v>
      </c>
      <c r="E439" t="s">
        <v>1124</v>
      </c>
    </row>
    <row r="440" spans="1:5" ht="17.399999999999999">
      <c r="A440" s="2" t="s">
        <v>947</v>
      </c>
      <c r="B440" s="4" t="s">
        <v>948</v>
      </c>
      <c r="C440" t="s">
        <v>1122</v>
      </c>
      <c r="D440" s="4" t="s">
        <v>948</v>
      </c>
      <c r="E440" t="s">
        <v>1124</v>
      </c>
    </row>
    <row r="441" spans="1:5" ht="32.4">
      <c r="A441" s="2" t="s">
        <v>949</v>
      </c>
      <c r="B441" s="5" t="s">
        <v>950</v>
      </c>
      <c r="C441" t="s">
        <v>1122</v>
      </c>
      <c r="D441" s="5" t="s">
        <v>950</v>
      </c>
      <c r="E441" t="s">
        <v>1124</v>
      </c>
    </row>
    <row r="442" spans="1:5" ht="17.399999999999999">
      <c r="A442" s="2" t="s">
        <v>951</v>
      </c>
      <c r="B442" s="4" t="s">
        <v>952</v>
      </c>
      <c r="C442" t="s">
        <v>1122</v>
      </c>
      <c r="D442" s="4" t="s">
        <v>952</v>
      </c>
      <c r="E442" t="s">
        <v>1124</v>
      </c>
    </row>
    <row r="443" spans="1:5" ht="48.6">
      <c r="A443" s="2" t="s">
        <v>953</v>
      </c>
      <c r="B443" s="5" t="s">
        <v>954</v>
      </c>
      <c r="C443" t="s">
        <v>1122</v>
      </c>
      <c r="D443" s="5" t="s">
        <v>954</v>
      </c>
      <c r="E443" t="s">
        <v>1124</v>
      </c>
    </row>
    <row r="444" spans="1:5" ht="17.399999999999999">
      <c r="A444" s="2" t="s">
        <v>955</v>
      </c>
      <c r="B444" s="4" t="s">
        <v>956</v>
      </c>
      <c r="C444" t="s">
        <v>1122</v>
      </c>
      <c r="D444" s="4" t="s">
        <v>956</v>
      </c>
      <c r="E444" t="s">
        <v>1124</v>
      </c>
    </row>
    <row r="445" spans="1:5" ht="32.4">
      <c r="A445" s="2" t="s">
        <v>957</v>
      </c>
      <c r="B445" s="5" t="s">
        <v>958</v>
      </c>
      <c r="C445" t="s">
        <v>1122</v>
      </c>
      <c r="D445" s="5" t="s">
        <v>958</v>
      </c>
      <c r="E445" t="s">
        <v>1124</v>
      </c>
    </row>
    <row r="446" spans="1:5" ht="17.399999999999999">
      <c r="A446" s="2" t="s">
        <v>959</v>
      </c>
      <c r="B446" s="4" t="s">
        <v>960</v>
      </c>
      <c r="C446" t="s">
        <v>1122</v>
      </c>
      <c r="D446" s="4" t="s">
        <v>960</v>
      </c>
      <c r="E446" t="s">
        <v>1124</v>
      </c>
    </row>
    <row r="447" spans="1:5" ht="48.6">
      <c r="A447" s="2" t="s">
        <v>961</v>
      </c>
      <c r="B447" s="5" t="s">
        <v>962</v>
      </c>
      <c r="C447" t="s">
        <v>1122</v>
      </c>
      <c r="D447" s="5" t="s">
        <v>962</v>
      </c>
      <c r="E447" t="s">
        <v>1124</v>
      </c>
    </row>
    <row r="448" spans="1:5" ht="17.399999999999999">
      <c r="A448" s="2" t="s">
        <v>963</v>
      </c>
      <c r="B448" s="4" t="s">
        <v>964</v>
      </c>
      <c r="C448" t="s">
        <v>1122</v>
      </c>
      <c r="D448" s="4" t="s">
        <v>964</v>
      </c>
      <c r="E448" t="s">
        <v>1124</v>
      </c>
    </row>
    <row r="449" spans="1:5" ht="32.4">
      <c r="A449" s="2" t="s">
        <v>965</v>
      </c>
      <c r="B449" s="5" t="s">
        <v>966</v>
      </c>
      <c r="C449" t="s">
        <v>1122</v>
      </c>
      <c r="D449" s="5" t="s">
        <v>966</v>
      </c>
      <c r="E449" t="s">
        <v>1124</v>
      </c>
    </row>
    <row r="450" spans="1:5" ht="17.399999999999999">
      <c r="A450" s="2" t="s">
        <v>967</v>
      </c>
      <c r="B450" s="4" t="s">
        <v>968</v>
      </c>
      <c r="C450" t="s">
        <v>1122</v>
      </c>
      <c r="D450" s="4" t="s">
        <v>968</v>
      </c>
      <c r="E450" t="s">
        <v>1124</v>
      </c>
    </row>
    <row r="451" spans="1:5">
      <c r="A451" s="2" t="s">
        <v>969</v>
      </c>
      <c r="B451" s="5" t="s">
        <v>970</v>
      </c>
      <c r="C451" t="s">
        <v>1122</v>
      </c>
      <c r="D451" s="5" t="s">
        <v>970</v>
      </c>
      <c r="E451" t="s">
        <v>1124</v>
      </c>
    </row>
    <row r="452" spans="1:5" ht="17.399999999999999">
      <c r="A452" s="2" t="s">
        <v>971</v>
      </c>
      <c r="B452" s="4" t="s">
        <v>972</v>
      </c>
      <c r="C452" t="s">
        <v>1122</v>
      </c>
      <c r="D452" s="4" t="s">
        <v>972</v>
      </c>
      <c r="E452" t="s">
        <v>1124</v>
      </c>
    </row>
    <row r="453" spans="1:5">
      <c r="A453" s="2" t="s">
        <v>973</v>
      </c>
      <c r="B453" s="5" t="s">
        <v>974</v>
      </c>
      <c r="C453" t="s">
        <v>1122</v>
      </c>
      <c r="D453" s="5" t="s">
        <v>974</v>
      </c>
      <c r="E453" t="s">
        <v>1124</v>
      </c>
    </row>
    <row r="454" spans="1:5" ht="17.399999999999999">
      <c r="A454" s="2" t="s">
        <v>975</v>
      </c>
      <c r="B454" s="4" t="s">
        <v>976</v>
      </c>
      <c r="C454" t="s">
        <v>1122</v>
      </c>
      <c r="D454" s="4" t="s">
        <v>976</v>
      </c>
      <c r="E454" t="s">
        <v>1124</v>
      </c>
    </row>
    <row r="455" spans="1:5" ht="32.4">
      <c r="A455" s="2" t="s">
        <v>977</v>
      </c>
      <c r="B455" s="5" t="s">
        <v>978</v>
      </c>
      <c r="C455" t="s">
        <v>1122</v>
      </c>
      <c r="D455" s="5" t="s">
        <v>978</v>
      </c>
      <c r="E455" t="s">
        <v>1124</v>
      </c>
    </row>
    <row r="456" spans="1:5" ht="17.399999999999999">
      <c r="A456" s="2" t="s">
        <v>979</v>
      </c>
      <c r="B456" s="4" t="s">
        <v>980</v>
      </c>
      <c r="C456" t="s">
        <v>1122</v>
      </c>
      <c r="D456" s="4" t="s">
        <v>980</v>
      </c>
      <c r="E456" t="s">
        <v>1124</v>
      </c>
    </row>
    <row r="457" spans="1:5" ht="48.6">
      <c r="A457" s="2" t="s">
        <v>981</v>
      </c>
      <c r="B457" s="5" t="s">
        <v>982</v>
      </c>
      <c r="C457" t="s">
        <v>1122</v>
      </c>
      <c r="D457" s="5" t="s">
        <v>982</v>
      </c>
      <c r="E457" t="s">
        <v>1124</v>
      </c>
    </row>
    <row r="458" spans="1:5" ht="17.399999999999999">
      <c r="A458" s="2" t="s">
        <v>983</v>
      </c>
      <c r="B458" s="4" t="s">
        <v>984</v>
      </c>
      <c r="C458" t="s">
        <v>1122</v>
      </c>
      <c r="D458" s="4" t="s">
        <v>984</v>
      </c>
      <c r="E458" t="s">
        <v>1124</v>
      </c>
    </row>
    <row r="459" spans="1:5">
      <c r="A459" s="2" t="s">
        <v>985</v>
      </c>
      <c r="B459" s="5" t="s">
        <v>986</v>
      </c>
      <c r="C459" t="s">
        <v>1122</v>
      </c>
      <c r="D459" s="5" t="s">
        <v>986</v>
      </c>
      <c r="E459" t="s">
        <v>1124</v>
      </c>
    </row>
    <row r="460" spans="1:5" ht="17.399999999999999">
      <c r="A460" s="2" t="s">
        <v>987</v>
      </c>
      <c r="B460" s="4" t="s">
        <v>988</v>
      </c>
      <c r="C460" t="s">
        <v>1122</v>
      </c>
      <c r="D460" s="4" t="s">
        <v>988</v>
      </c>
      <c r="E460" t="s">
        <v>1124</v>
      </c>
    </row>
    <row r="461" spans="1:5" ht="32.4">
      <c r="A461" s="2" t="s">
        <v>989</v>
      </c>
      <c r="B461" s="5" t="s">
        <v>990</v>
      </c>
      <c r="C461" t="s">
        <v>1122</v>
      </c>
      <c r="D461" s="5" t="s">
        <v>990</v>
      </c>
      <c r="E461" t="s">
        <v>1124</v>
      </c>
    </row>
    <row r="462" spans="1:5" ht="17.399999999999999">
      <c r="A462" s="2" t="s">
        <v>991</v>
      </c>
      <c r="B462" s="4" t="s">
        <v>992</v>
      </c>
      <c r="C462" t="s">
        <v>1122</v>
      </c>
      <c r="D462" s="4" t="s">
        <v>992</v>
      </c>
      <c r="E462" t="s">
        <v>1124</v>
      </c>
    </row>
    <row r="463" spans="1:5" ht="32.4">
      <c r="A463" s="2" t="s">
        <v>993</v>
      </c>
      <c r="B463" s="5" t="s">
        <v>994</v>
      </c>
      <c r="C463" t="s">
        <v>1122</v>
      </c>
      <c r="D463" s="5" t="s">
        <v>994</v>
      </c>
      <c r="E463" t="s">
        <v>1124</v>
      </c>
    </row>
    <row r="464" spans="1:5" ht="17.399999999999999">
      <c r="A464" s="2" t="s">
        <v>995</v>
      </c>
      <c r="B464" s="4" t="s">
        <v>996</v>
      </c>
      <c r="C464" t="s">
        <v>1122</v>
      </c>
      <c r="D464" s="4" t="s">
        <v>996</v>
      </c>
      <c r="E464" t="s">
        <v>1124</v>
      </c>
    </row>
    <row r="465" spans="1:5" ht="32.4">
      <c r="A465" s="2" t="s">
        <v>997</v>
      </c>
      <c r="B465" s="5" t="s">
        <v>998</v>
      </c>
      <c r="C465" t="s">
        <v>1122</v>
      </c>
      <c r="D465" s="5" t="s">
        <v>998</v>
      </c>
      <c r="E465" t="s">
        <v>1124</v>
      </c>
    </row>
    <row r="466" spans="1:5" ht="17.399999999999999">
      <c r="A466" s="2" t="s">
        <v>999</v>
      </c>
      <c r="B466" s="4" t="s">
        <v>1000</v>
      </c>
      <c r="C466" t="s">
        <v>1122</v>
      </c>
      <c r="D466" s="4" t="s">
        <v>1000</v>
      </c>
      <c r="E466" t="s">
        <v>1124</v>
      </c>
    </row>
    <row r="467" spans="1:5" ht="32.4">
      <c r="A467" s="2" t="s">
        <v>1001</v>
      </c>
      <c r="B467" s="5" t="s">
        <v>1002</v>
      </c>
      <c r="C467" t="s">
        <v>1122</v>
      </c>
      <c r="D467" s="5" t="s">
        <v>1002</v>
      </c>
      <c r="E467" t="s">
        <v>1124</v>
      </c>
    </row>
    <row r="468" spans="1:5" ht="17.399999999999999">
      <c r="A468" s="2" t="s">
        <v>1003</v>
      </c>
      <c r="B468" s="4" t="s">
        <v>1004</v>
      </c>
      <c r="C468" t="s">
        <v>1122</v>
      </c>
      <c r="D468" s="4" t="s">
        <v>1004</v>
      </c>
      <c r="E468" t="s">
        <v>1124</v>
      </c>
    </row>
    <row r="469" spans="1:5" ht="32.4">
      <c r="A469" s="2" t="s">
        <v>1005</v>
      </c>
      <c r="B469" s="5" t="s">
        <v>1006</v>
      </c>
      <c r="C469" t="s">
        <v>1122</v>
      </c>
      <c r="D469" s="5" t="s">
        <v>1006</v>
      </c>
      <c r="E469" t="s">
        <v>1124</v>
      </c>
    </row>
    <row r="470" spans="1:5" ht="17.399999999999999">
      <c r="A470" s="2" t="s">
        <v>1007</v>
      </c>
      <c r="B470" s="4" t="s">
        <v>1008</v>
      </c>
      <c r="C470" t="s">
        <v>1122</v>
      </c>
      <c r="D470" s="4" t="s">
        <v>1008</v>
      </c>
      <c r="E470" t="s">
        <v>1124</v>
      </c>
    </row>
    <row r="471" spans="1:5" ht="32.4">
      <c r="A471" s="2" t="s">
        <v>1009</v>
      </c>
      <c r="B471" s="5" t="s">
        <v>1010</v>
      </c>
      <c r="C471" t="s">
        <v>1122</v>
      </c>
      <c r="D471" s="5" t="s">
        <v>1010</v>
      </c>
      <c r="E471" t="s">
        <v>1124</v>
      </c>
    </row>
    <row r="472" spans="1:5" ht="17.399999999999999">
      <c r="A472" s="2" t="s">
        <v>1011</v>
      </c>
      <c r="B472" s="4" t="s">
        <v>1012</v>
      </c>
      <c r="C472" t="s">
        <v>1122</v>
      </c>
      <c r="D472" s="4" t="s">
        <v>1012</v>
      </c>
      <c r="E472" t="s">
        <v>1124</v>
      </c>
    </row>
    <row r="473" spans="1:5" ht="32.4">
      <c r="A473" s="2" t="s">
        <v>1013</v>
      </c>
      <c r="B473" s="5" t="s">
        <v>1014</v>
      </c>
      <c r="C473" t="s">
        <v>1122</v>
      </c>
      <c r="D473" s="5" t="s">
        <v>1014</v>
      </c>
      <c r="E473" t="s">
        <v>1124</v>
      </c>
    </row>
    <row r="474" spans="1:5" ht="17.399999999999999">
      <c r="A474" s="2" t="s">
        <v>1015</v>
      </c>
      <c r="B474" s="4" t="s">
        <v>1016</v>
      </c>
      <c r="C474" t="s">
        <v>1122</v>
      </c>
      <c r="D474" s="4" t="s">
        <v>1016</v>
      </c>
      <c r="E474" t="s">
        <v>1124</v>
      </c>
    </row>
    <row r="475" spans="1:5" ht="32.4">
      <c r="A475" s="2" t="s">
        <v>1017</v>
      </c>
      <c r="B475" s="5" t="s">
        <v>1018</v>
      </c>
      <c r="C475" t="s">
        <v>1122</v>
      </c>
      <c r="D475" s="5" t="s">
        <v>1018</v>
      </c>
      <c r="E475" t="s">
        <v>1124</v>
      </c>
    </row>
    <row r="476" spans="1:5" ht="17.399999999999999">
      <c r="A476" s="2" t="s">
        <v>1019</v>
      </c>
      <c r="B476" s="4" t="s">
        <v>1020</v>
      </c>
      <c r="C476" t="s">
        <v>1122</v>
      </c>
      <c r="D476" s="4" t="s">
        <v>1020</v>
      </c>
      <c r="E476" t="s">
        <v>1124</v>
      </c>
    </row>
    <row r="477" spans="1:5" ht="32.4">
      <c r="A477" s="2" t="s">
        <v>1021</v>
      </c>
      <c r="B477" s="5" t="s">
        <v>1022</v>
      </c>
      <c r="C477" t="s">
        <v>1122</v>
      </c>
      <c r="D477" s="5" t="s">
        <v>1022</v>
      </c>
      <c r="E477" t="s">
        <v>1124</v>
      </c>
    </row>
    <row r="478" spans="1:5" ht="17.399999999999999">
      <c r="A478" s="2" t="s">
        <v>1023</v>
      </c>
      <c r="B478" s="4" t="s">
        <v>1024</v>
      </c>
      <c r="C478" t="s">
        <v>1122</v>
      </c>
      <c r="D478" s="4" t="s">
        <v>1024</v>
      </c>
      <c r="E478" t="s">
        <v>1124</v>
      </c>
    </row>
    <row r="479" spans="1:5" ht="32.4">
      <c r="A479" s="2" t="s">
        <v>1025</v>
      </c>
      <c r="B479" s="5" t="s">
        <v>1026</v>
      </c>
      <c r="C479" t="s">
        <v>1122</v>
      </c>
      <c r="D479" s="5" t="s">
        <v>1026</v>
      </c>
      <c r="E479" t="s">
        <v>1124</v>
      </c>
    </row>
    <row r="480" spans="1:5" ht="17.399999999999999">
      <c r="A480" s="2" t="s">
        <v>1027</v>
      </c>
      <c r="B480" s="4" t="s">
        <v>1028</v>
      </c>
      <c r="C480" t="s">
        <v>1122</v>
      </c>
      <c r="D480" s="4" t="s">
        <v>1028</v>
      </c>
      <c r="E480" t="s">
        <v>1124</v>
      </c>
    </row>
    <row r="481" spans="1:5" ht="32.4">
      <c r="A481" s="2" t="s">
        <v>1029</v>
      </c>
      <c r="B481" s="5" t="s">
        <v>1030</v>
      </c>
      <c r="C481" t="s">
        <v>1122</v>
      </c>
      <c r="D481" s="5" t="s">
        <v>1030</v>
      </c>
      <c r="E481" t="s">
        <v>1124</v>
      </c>
    </row>
    <row r="482" spans="1:5" ht="17.399999999999999">
      <c r="A482" s="2" t="s">
        <v>1031</v>
      </c>
      <c r="B482" s="4" t="s">
        <v>1032</v>
      </c>
      <c r="C482" t="s">
        <v>1122</v>
      </c>
      <c r="D482" s="4" t="s">
        <v>1032</v>
      </c>
      <c r="E482" t="s">
        <v>1124</v>
      </c>
    </row>
    <row r="483" spans="1:5" ht="32.4">
      <c r="A483" s="2" t="s">
        <v>1033</v>
      </c>
      <c r="B483" s="5" t="s">
        <v>1034</v>
      </c>
      <c r="C483" t="s">
        <v>1122</v>
      </c>
      <c r="D483" s="5" t="s">
        <v>1034</v>
      </c>
      <c r="E483" t="s">
        <v>1124</v>
      </c>
    </row>
    <row r="484" spans="1:5" ht="17.399999999999999">
      <c r="A484" s="2" t="s">
        <v>1035</v>
      </c>
      <c r="B484" s="4" t="s">
        <v>1036</v>
      </c>
      <c r="C484" t="s">
        <v>1122</v>
      </c>
      <c r="D484" s="4" t="s">
        <v>1036</v>
      </c>
      <c r="E484" t="s">
        <v>1124</v>
      </c>
    </row>
    <row r="485" spans="1:5">
      <c r="A485" s="2" t="s">
        <v>1037</v>
      </c>
      <c r="B485" s="5" t="s">
        <v>1038</v>
      </c>
      <c r="C485" t="s">
        <v>1122</v>
      </c>
      <c r="D485" s="5" t="s">
        <v>1038</v>
      </c>
      <c r="E485" t="s">
        <v>1124</v>
      </c>
    </row>
    <row r="486" spans="1:5" ht="17.399999999999999">
      <c r="A486" s="2" t="s">
        <v>1039</v>
      </c>
      <c r="B486" s="4" t="s">
        <v>1040</v>
      </c>
      <c r="C486" t="s">
        <v>1122</v>
      </c>
      <c r="D486" s="4" t="s">
        <v>1040</v>
      </c>
      <c r="E486" t="s">
        <v>1124</v>
      </c>
    </row>
    <row r="487" spans="1:5">
      <c r="A487" s="2" t="s">
        <v>1041</v>
      </c>
      <c r="B487" s="5" t="s">
        <v>1042</v>
      </c>
      <c r="C487" t="s">
        <v>1122</v>
      </c>
      <c r="D487" s="5" t="s">
        <v>1042</v>
      </c>
      <c r="E487" t="s">
        <v>1124</v>
      </c>
    </row>
    <row r="488" spans="1:5" ht="17.399999999999999">
      <c r="A488" s="2" t="s">
        <v>1043</v>
      </c>
      <c r="B488" s="4" t="s">
        <v>1044</v>
      </c>
      <c r="C488" t="s">
        <v>1122</v>
      </c>
      <c r="D488" s="4" t="s">
        <v>1044</v>
      </c>
      <c r="E488" t="s">
        <v>1124</v>
      </c>
    </row>
    <row r="489" spans="1:5" ht="81">
      <c r="A489" s="2" t="s">
        <v>1045</v>
      </c>
      <c r="B489" s="5" t="s">
        <v>1046</v>
      </c>
      <c r="C489" t="s">
        <v>1122</v>
      </c>
      <c r="D489" s="5" t="s">
        <v>1046</v>
      </c>
      <c r="E489" t="s">
        <v>1124</v>
      </c>
    </row>
    <row r="490" spans="1:5" ht="17.399999999999999">
      <c r="A490" s="2" t="s">
        <v>1047</v>
      </c>
      <c r="B490" s="4" t="s">
        <v>1048</v>
      </c>
      <c r="C490" t="s">
        <v>1122</v>
      </c>
      <c r="D490" s="4" t="s">
        <v>1048</v>
      </c>
      <c r="E490" t="s">
        <v>1124</v>
      </c>
    </row>
    <row r="491" spans="1:5" ht="34.799999999999997">
      <c r="A491" s="2" t="s">
        <v>1049</v>
      </c>
      <c r="B491" s="4" t="s">
        <v>1050</v>
      </c>
      <c r="C491" t="s">
        <v>1122</v>
      </c>
      <c r="D491" s="4" t="s">
        <v>1050</v>
      </c>
      <c r="E491" t="s">
        <v>1124</v>
      </c>
    </row>
    <row r="492" spans="1:5" ht="32.4">
      <c r="A492" s="2" t="s">
        <v>1051</v>
      </c>
      <c r="B492" s="5" t="s">
        <v>1052</v>
      </c>
      <c r="C492" t="s">
        <v>1122</v>
      </c>
      <c r="D492" s="5" t="s">
        <v>1052</v>
      </c>
      <c r="E492" t="s">
        <v>1124</v>
      </c>
    </row>
    <row r="493" spans="1:5" ht="17.399999999999999">
      <c r="A493" s="2" t="s">
        <v>1053</v>
      </c>
      <c r="B493" s="4" t="s">
        <v>1054</v>
      </c>
      <c r="C493" t="s">
        <v>1122</v>
      </c>
      <c r="D493" s="4" t="s">
        <v>1054</v>
      </c>
      <c r="E493" t="s">
        <v>1124</v>
      </c>
    </row>
    <row r="494" spans="1:5" ht="32.4">
      <c r="A494" s="2" t="s">
        <v>1055</v>
      </c>
      <c r="B494" s="5" t="s">
        <v>1056</v>
      </c>
      <c r="C494" t="s">
        <v>1122</v>
      </c>
      <c r="D494" s="5" t="s">
        <v>1056</v>
      </c>
      <c r="E494" t="s">
        <v>1124</v>
      </c>
    </row>
    <row r="495" spans="1:5" ht="17.399999999999999">
      <c r="A495" s="2" t="s">
        <v>1057</v>
      </c>
      <c r="B495" s="4" t="s">
        <v>1058</v>
      </c>
      <c r="C495" t="s">
        <v>1122</v>
      </c>
      <c r="D495" s="4" t="s">
        <v>1058</v>
      </c>
      <c r="E495" t="s">
        <v>1124</v>
      </c>
    </row>
    <row r="496" spans="1:5" ht="32.4">
      <c r="A496" s="2" t="s">
        <v>1059</v>
      </c>
      <c r="B496" s="5" t="s">
        <v>1060</v>
      </c>
      <c r="C496" t="s">
        <v>1122</v>
      </c>
      <c r="D496" s="5" t="s">
        <v>1060</v>
      </c>
      <c r="E496" t="s">
        <v>1124</v>
      </c>
    </row>
    <row r="497" spans="1:5" ht="17.399999999999999">
      <c r="A497" s="2" t="s">
        <v>1061</v>
      </c>
      <c r="B497" s="4" t="s">
        <v>1062</v>
      </c>
      <c r="C497" t="s">
        <v>1122</v>
      </c>
      <c r="D497" s="4" t="s">
        <v>1062</v>
      </c>
      <c r="E497" t="s">
        <v>1124</v>
      </c>
    </row>
    <row r="498" spans="1:5">
      <c r="A498" s="2" t="s">
        <v>1063</v>
      </c>
      <c r="B498" s="5" t="s">
        <v>1064</v>
      </c>
      <c r="C498" t="s">
        <v>1122</v>
      </c>
      <c r="D498" s="5" t="s">
        <v>1064</v>
      </c>
      <c r="E498" t="s">
        <v>1124</v>
      </c>
    </row>
    <row r="499" spans="1:5" ht="17.399999999999999">
      <c r="A499" s="2" t="s">
        <v>1065</v>
      </c>
      <c r="B499" s="4" t="s">
        <v>1066</v>
      </c>
      <c r="C499" t="s">
        <v>1122</v>
      </c>
      <c r="D499" s="4" t="s">
        <v>1066</v>
      </c>
      <c r="E499" t="s">
        <v>1124</v>
      </c>
    </row>
    <row r="500" spans="1:5" ht="32.4">
      <c r="A500" s="2" t="s">
        <v>1067</v>
      </c>
      <c r="B500" s="5" t="s">
        <v>1068</v>
      </c>
      <c r="C500" t="s">
        <v>1122</v>
      </c>
      <c r="D500" s="5" t="s">
        <v>1068</v>
      </c>
      <c r="E500" t="s">
        <v>1124</v>
      </c>
    </row>
    <row r="501" spans="1:5" ht="17.399999999999999">
      <c r="A501" s="2" t="s">
        <v>1069</v>
      </c>
      <c r="B501" s="4" t="s">
        <v>1070</v>
      </c>
      <c r="C501" t="s">
        <v>1122</v>
      </c>
      <c r="D501" s="4" t="s">
        <v>1070</v>
      </c>
      <c r="E501" t="s">
        <v>1124</v>
      </c>
    </row>
    <row r="502" spans="1:5">
      <c r="A502" s="2" t="s">
        <v>1071</v>
      </c>
      <c r="B502" s="5" t="s">
        <v>1072</v>
      </c>
      <c r="C502" t="s">
        <v>1122</v>
      </c>
      <c r="D502" s="5" t="s">
        <v>1072</v>
      </c>
      <c r="E502" t="s">
        <v>1124</v>
      </c>
    </row>
    <row r="503" spans="1:5" ht="17.399999999999999">
      <c r="A503" s="2" t="s">
        <v>1073</v>
      </c>
      <c r="B503" s="4" t="s">
        <v>1074</v>
      </c>
      <c r="C503" t="s">
        <v>1122</v>
      </c>
      <c r="D503" s="4" t="s">
        <v>1074</v>
      </c>
      <c r="E503" t="s">
        <v>1124</v>
      </c>
    </row>
    <row r="504" spans="1:5">
      <c r="A504" s="2" t="s">
        <v>1075</v>
      </c>
      <c r="B504" s="5" t="s">
        <v>1076</v>
      </c>
      <c r="C504" t="s">
        <v>1122</v>
      </c>
      <c r="D504" s="5" t="s">
        <v>1076</v>
      </c>
      <c r="E504" t="s">
        <v>1124</v>
      </c>
    </row>
    <row r="505" spans="1:5" ht="17.399999999999999">
      <c r="A505" s="2" t="s">
        <v>1077</v>
      </c>
      <c r="B505" s="4" t="s">
        <v>1078</v>
      </c>
      <c r="C505" t="s">
        <v>1122</v>
      </c>
      <c r="D505" s="4" t="s">
        <v>1078</v>
      </c>
      <c r="E505" t="s">
        <v>1124</v>
      </c>
    </row>
    <row r="506" spans="1:5" ht="32.4">
      <c r="A506" s="2" t="s">
        <v>1079</v>
      </c>
      <c r="B506" s="5" t="s">
        <v>1080</v>
      </c>
      <c r="C506" t="s">
        <v>1122</v>
      </c>
      <c r="D506" s="5" t="s">
        <v>1080</v>
      </c>
      <c r="E506" t="s">
        <v>1124</v>
      </c>
    </row>
    <row r="507" spans="1:5" ht="17.399999999999999">
      <c r="A507" s="2" t="s">
        <v>1081</v>
      </c>
      <c r="B507" s="4" t="s">
        <v>1082</v>
      </c>
      <c r="C507" t="s">
        <v>1122</v>
      </c>
      <c r="D507" s="4" t="s">
        <v>1082</v>
      </c>
      <c r="E507" t="s">
        <v>1124</v>
      </c>
    </row>
    <row r="508" spans="1:5" ht="32.4">
      <c r="A508" s="2" t="s">
        <v>1083</v>
      </c>
      <c r="B508" s="5" t="s">
        <v>1084</v>
      </c>
      <c r="C508" t="s">
        <v>1122</v>
      </c>
      <c r="D508" s="5" t="s">
        <v>1084</v>
      </c>
      <c r="E508" t="s">
        <v>1124</v>
      </c>
    </row>
    <row r="509" spans="1:5" ht="17.399999999999999">
      <c r="A509" s="2" t="s">
        <v>1085</v>
      </c>
      <c r="B509" s="4" t="s">
        <v>1086</v>
      </c>
      <c r="C509" t="s">
        <v>1122</v>
      </c>
      <c r="D509" s="4" t="s">
        <v>1086</v>
      </c>
      <c r="E509" t="s">
        <v>1124</v>
      </c>
    </row>
    <row r="510" spans="1:5" ht="64.8">
      <c r="A510" s="2" t="s">
        <v>1087</v>
      </c>
      <c r="B510" s="5" t="s">
        <v>1088</v>
      </c>
      <c r="C510" t="s">
        <v>1122</v>
      </c>
      <c r="D510" s="5" t="s">
        <v>1088</v>
      </c>
      <c r="E510" t="s">
        <v>1124</v>
      </c>
    </row>
    <row r="511" spans="1:5" ht="17.399999999999999">
      <c r="A511" s="2" t="s">
        <v>1089</v>
      </c>
      <c r="B511" s="4" t="s">
        <v>1090</v>
      </c>
      <c r="C511" t="s">
        <v>1122</v>
      </c>
      <c r="D511" s="4" t="s">
        <v>1090</v>
      </c>
      <c r="E511" t="s">
        <v>1124</v>
      </c>
    </row>
    <row r="512" spans="1:5" ht="32.4">
      <c r="A512" s="2" t="s">
        <v>1091</v>
      </c>
      <c r="B512" s="5" t="s">
        <v>1092</v>
      </c>
      <c r="C512" t="s">
        <v>1122</v>
      </c>
      <c r="D512" s="5" t="s">
        <v>1092</v>
      </c>
      <c r="E512" t="s">
        <v>1124</v>
      </c>
    </row>
    <row r="513" spans="1:5" ht="17.399999999999999">
      <c r="A513" s="2" t="s">
        <v>1093</v>
      </c>
      <c r="B513" s="4" t="s">
        <v>1094</v>
      </c>
      <c r="C513" t="s">
        <v>1122</v>
      </c>
      <c r="D513" s="4" t="s">
        <v>1094</v>
      </c>
      <c r="E513" t="s">
        <v>1124</v>
      </c>
    </row>
    <row r="514" spans="1:5" ht="32.4">
      <c r="A514" s="2" t="s">
        <v>1095</v>
      </c>
      <c r="B514" s="5" t="s">
        <v>1096</v>
      </c>
      <c r="C514" t="s">
        <v>1122</v>
      </c>
      <c r="D514" s="5" t="s">
        <v>1096</v>
      </c>
      <c r="E514" t="s">
        <v>1124</v>
      </c>
    </row>
    <row r="515" spans="1:5" ht="17.399999999999999">
      <c r="A515" s="2" t="s">
        <v>1097</v>
      </c>
      <c r="B515" s="4" t="s">
        <v>1098</v>
      </c>
      <c r="C515" t="s">
        <v>1122</v>
      </c>
      <c r="D515" s="4" t="s">
        <v>1098</v>
      </c>
      <c r="E515" t="s">
        <v>1124</v>
      </c>
    </row>
    <row r="516" spans="1:5" ht="48.6">
      <c r="A516" s="2" t="s">
        <v>1099</v>
      </c>
      <c r="B516" s="5" t="s">
        <v>1100</v>
      </c>
      <c r="C516" t="s">
        <v>1122</v>
      </c>
      <c r="D516" s="5" t="s">
        <v>1100</v>
      </c>
      <c r="E516" t="s">
        <v>1124</v>
      </c>
    </row>
    <row r="517" spans="1:5" ht="17.399999999999999">
      <c r="A517" s="2" t="s">
        <v>1101</v>
      </c>
      <c r="B517" s="4" t="s">
        <v>1102</v>
      </c>
      <c r="C517" t="s">
        <v>1122</v>
      </c>
      <c r="D517" s="4" t="s">
        <v>1102</v>
      </c>
      <c r="E517" t="s">
        <v>1124</v>
      </c>
    </row>
    <row r="518" spans="1:5" ht="32.4">
      <c r="A518" s="2" t="s">
        <v>1103</v>
      </c>
      <c r="B518" s="5" t="s">
        <v>1104</v>
      </c>
      <c r="C518" t="s">
        <v>1122</v>
      </c>
      <c r="D518" s="5" t="s">
        <v>1104</v>
      </c>
      <c r="E518" t="s">
        <v>1124</v>
      </c>
    </row>
    <row r="519" spans="1:5" ht="17.399999999999999">
      <c r="A519" s="2" t="s">
        <v>1105</v>
      </c>
      <c r="B519" s="4" t="s">
        <v>1106</v>
      </c>
      <c r="C519" t="s">
        <v>1122</v>
      </c>
      <c r="D519" s="4" t="s">
        <v>1106</v>
      </c>
      <c r="E519" t="s">
        <v>1124</v>
      </c>
    </row>
    <row r="520" spans="1:5" ht="48.6">
      <c r="A520" s="2" t="s">
        <v>1107</v>
      </c>
      <c r="B520" s="5" t="s">
        <v>1108</v>
      </c>
      <c r="C520" t="s">
        <v>1122</v>
      </c>
      <c r="D520" s="5" t="s">
        <v>1108</v>
      </c>
      <c r="E520" t="s">
        <v>1124</v>
      </c>
    </row>
    <row r="521" spans="1:5" ht="17.399999999999999">
      <c r="A521" s="2" t="s">
        <v>1109</v>
      </c>
      <c r="B521" s="4" t="s">
        <v>1110</v>
      </c>
      <c r="C521" t="s">
        <v>1122</v>
      </c>
      <c r="D521" s="4" t="s">
        <v>1110</v>
      </c>
      <c r="E521" t="s">
        <v>1124</v>
      </c>
    </row>
    <row r="522" spans="1:5" ht="64.8">
      <c r="A522" s="2" t="s">
        <v>1111</v>
      </c>
      <c r="B522" s="5" t="s">
        <v>1112</v>
      </c>
      <c r="C522" t="s">
        <v>1122</v>
      </c>
      <c r="D522" s="5" t="s">
        <v>1112</v>
      </c>
      <c r="E522" t="s">
        <v>1124</v>
      </c>
    </row>
    <row r="523" spans="1:5" ht="17.399999999999999">
      <c r="A523" s="2" t="s">
        <v>1113</v>
      </c>
      <c r="B523" s="4" t="s">
        <v>1114</v>
      </c>
      <c r="C523" t="s">
        <v>1122</v>
      </c>
      <c r="D523" s="4" t="s">
        <v>1114</v>
      </c>
      <c r="E523" t="s">
        <v>1124</v>
      </c>
    </row>
    <row r="524" spans="1:5">
      <c r="A524" s="2" t="s">
        <v>1115</v>
      </c>
      <c r="B524" s="5" t="s">
        <v>1116</v>
      </c>
      <c r="C524" t="s">
        <v>1122</v>
      </c>
      <c r="D524" s="5" t="s">
        <v>1116</v>
      </c>
      <c r="E524" t="s">
        <v>1124</v>
      </c>
    </row>
    <row r="525" spans="1:5" ht="17.399999999999999">
      <c r="A525" s="2" t="s">
        <v>1117</v>
      </c>
      <c r="B525" s="4" t="s">
        <v>1118</v>
      </c>
      <c r="C525" t="s">
        <v>1122</v>
      </c>
      <c r="D525" s="4" t="s">
        <v>1118</v>
      </c>
      <c r="E525" t="s">
        <v>1124</v>
      </c>
    </row>
    <row r="526" spans="1:5" ht="48.6">
      <c r="A526" s="6" t="s">
        <v>1119</v>
      </c>
    </row>
  </sheetData>
  <phoneticPr fontId="1" type="noConversion"/>
  <hyperlinks>
    <hyperlink ref="A2" r:id="rId1" display="https://ctext.org/wiki.pl?if=gb&amp;chapter=767055" xr:uid="{B081F9E5-D133-4580-9348-18A7C13A08CD}"/>
    <hyperlink ref="A3" r:id="rId2" display="https://ctext.org/wiki.pl?if=gb&amp;chapter=767055" xr:uid="{53A05A0F-8749-454C-97CF-9BB81D0631D9}"/>
    <hyperlink ref="A4" r:id="rId3" display="https://ctext.org/wiki.pl?if=gb&amp;chapter=767055" xr:uid="{C031DA82-173E-4D73-A99C-67E0FC2240BA}"/>
    <hyperlink ref="A5" r:id="rId4" display="https://ctext.org/wiki.pl?if=gb&amp;chapter=767055" xr:uid="{1C48C9CF-FEF3-4607-B8A7-65C08534CCFC}"/>
    <hyperlink ref="A6" r:id="rId5" display="https://ctext.org/wiki.pl?if=gb&amp;chapter=767055" xr:uid="{B29FE078-9F10-496A-839D-D085D7556FC7}"/>
    <hyperlink ref="A7" r:id="rId6" display="https://ctext.org/wiki.pl?if=gb&amp;chapter=767055" xr:uid="{F98E36C7-3D07-4410-89D2-92AD3D4726F6}"/>
    <hyperlink ref="A8" r:id="rId7" display="https://ctext.org/wiki.pl?if=gb&amp;chapter=767055" xr:uid="{23013D9D-F772-4856-BA78-1A4D6225D3BD}"/>
    <hyperlink ref="A9" r:id="rId8" display="https://ctext.org/wiki.pl?if=gb&amp;chapter=767055" xr:uid="{71C9C6BE-55C4-49A8-8395-5D0D36028D88}"/>
    <hyperlink ref="A10" r:id="rId9" display="https://ctext.org/wiki.pl?if=gb&amp;chapter=767055" xr:uid="{F708B8BA-A88D-44E6-9F42-E4BD67B518DB}"/>
    <hyperlink ref="A11" r:id="rId10" display="https://ctext.org/wiki.pl?if=gb&amp;chapter=767055" xr:uid="{3B884ADE-F5B6-488D-8E95-E72E46BD3D09}"/>
    <hyperlink ref="A12" r:id="rId11" display="https://ctext.org/wiki.pl?if=gb&amp;chapter=767055" xr:uid="{10CBDF30-C28C-45D5-9575-B0DF3D26AA72}"/>
    <hyperlink ref="A13" r:id="rId12" display="https://ctext.org/wiki.pl?if=gb&amp;chapter=767055" xr:uid="{B63F4388-9F5F-4884-9DF5-DC31CD440804}"/>
    <hyperlink ref="A14" r:id="rId13" display="https://ctext.org/wiki.pl?if=gb&amp;chapter=767055" xr:uid="{8D370771-7839-4C0F-BD03-3198CF759002}"/>
    <hyperlink ref="A15" r:id="rId14" display="https://ctext.org/wiki.pl?if=gb&amp;chapter=767055" xr:uid="{FEFA7196-7002-401F-84B7-B5686E9116F5}"/>
    <hyperlink ref="A16" r:id="rId15" display="https://ctext.org/wiki.pl?if=gb&amp;chapter=767055" xr:uid="{B29679CA-3E7D-40E8-94C9-23718B903F70}"/>
    <hyperlink ref="A17" r:id="rId16" display="https://ctext.org/wiki.pl?if=gb&amp;chapter=767055" xr:uid="{AA458FEB-9C0B-4E34-AEAE-E83ABB2F826C}"/>
    <hyperlink ref="A18" r:id="rId17" display="https://ctext.org/wiki.pl?if=gb&amp;chapter=767055" xr:uid="{A8931F27-5672-42F6-99C3-A7CF211D1A2E}"/>
    <hyperlink ref="A19" r:id="rId18" display="https://ctext.org/wiki.pl?if=gb&amp;chapter=767055" xr:uid="{1D50A918-1909-4E35-BFA3-0D65A88492DB}"/>
    <hyperlink ref="A20" r:id="rId19" display="https://ctext.org/wiki.pl?if=gb&amp;chapter=767055" xr:uid="{7D075B32-5731-47B8-8E74-6A740F0FC5FB}"/>
    <hyperlink ref="A21" r:id="rId20" display="https://ctext.org/wiki.pl?if=gb&amp;chapter=767055" xr:uid="{BF8C70A5-E3F3-4F8A-8D36-C7E9589FDF85}"/>
    <hyperlink ref="A22" r:id="rId21" display="https://ctext.org/wiki.pl?if=gb&amp;chapter=767055" xr:uid="{C76E684E-2E99-41D5-87C3-B3C9121BFFEE}"/>
    <hyperlink ref="A23" r:id="rId22" display="https://ctext.org/wiki.pl?if=gb&amp;chapter=767055" xr:uid="{E5C539F9-FCE1-41A9-AA34-ABD25A8C3A5C}"/>
    <hyperlink ref="A24" r:id="rId23" display="https://ctext.org/wiki.pl?if=gb&amp;chapter=767055" xr:uid="{A3CCE8CE-EB09-4DC3-95D6-F812D42FE88E}"/>
    <hyperlink ref="A25" r:id="rId24" display="https://ctext.org/wiki.pl?if=gb&amp;chapter=767055" xr:uid="{C9967DCB-7A7D-4C6B-80B5-B8B2EC7E57D8}"/>
    <hyperlink ref="A26" r:id="rId25" display="https://ctext.org/wiki.pl?if=gb&amp;chapter=767055" xr:uid="{31B10D61-E489-4865-8204-1122CBC80826}"/>
    <hyperlink ref="A27" r:id="rId26" display="https://ctext.org/wiki.pl?if=gb&amp;chapter=767055" xr:uid="{FB9DC0AC-8584-41E3-B9CB-ED0B2998A097}"/>
    <hyperlink ref="A28" r:id="rId27" display="https://ctext.org/wiki.pl?if=gb&amp;chapter=767055" xr:uid="{C6739BA5-89B9-4F5A-8F6F-5E98BA8B003D}"/>
    <hyperlink ref="A29" r:id="rId28" display="https://ctext.org/wiki.pl?if=gb&amp;chapter=767055" xr:uid="{B94D2D0B-7DA2-40EF-894A-56B2D7998DC8}"/>
    <hyperlink ref="A30" r:id="rId29" display="https://ctext.org/wiki.pl?if=gb&amp;chapter=767055" xr:uid="{74370F16-AAD0-4DCA-A385-A7615ECC19DD}"/>
    <hyperlink ref="A31" r:id="rId30" display="https://ctext.org/wiki.pl?if=gb&amp;chapter=767055" xr:uid="{75A936BA-A9CE-456C-AD95-B096F2123B4F}"/>
    <hyperlink ref="A32" r:id="rId31" display="https://ctext.org/wiki.pl?if=gb&amp;chapter=767055" xr:uid="{2D87393F-39C2-4411-8802-59D46E680758}"/>
    <hyperlink ref="A33" r:id="rId32" display="https://ctext.org/wiki.pl?if=gb&amp;chapter=767055" xr:uid="{2B6C62F0-2E24-4DEE-B52C-B82CF3D9077F}"/>
    <hyperlink ref="A34" r:id="rId33" display="https://ctext.org/wiki.pl?if=gb&amp;chapter=767055" xr:uid="{5A5250D2-D7F2-481A-8DB3-0B6566D63C20}"/>
    <hyperlink ref="A35" r:id="rId34" display="https://ctext.org/wiki.pl?if=gb&amp;chapter=767055" xr:uid="{F1D6EDBB-6CCF-4607-BD8A-8F8505608B71}"/>
    <hyperlink ref="A36" r:id="rId35" display="https://ctext.org/wiki.pl?if=gb&amp;chapter=767055" xr:uid="{02746231-C62B-4ECC-8856-EF6040614B2A}"/>
    <hyperlink ref="A37" r:id="rId36" display="https://ctext.org/wiki.pl?if=gb&amp;chapter=767055" xr:uid="{6E482262-7B06-48F9-B07D-8CF80E099EB9}"/>
    <hyperlink ref="A38" r:id="rId37" display="https://ctext.org/wiki.pl?if=gb&amp;chapter=767055" xr:uid="{035ECB70-F091-486A-BA30-4F31AF6EC356}"/>
    <hyperlink ref="A39" r:id="rId38" display="https://ctext.org/wiki.pl?if=gb&amp;chapter=767055" xr:uid="{EC309239-41B7-4503-BF35-17203FD4C12D}"/>
    <hyperlink ref="A40" r:id="rId39" display="https://ctext.org/wiki.pl?if=gb&amp;chapter=767055" xr:uid="{397C8A91-70B4-417F-BFC8-41B9C0B6FB31}"/>
    <hyperlink ref="A41" r:id="rId40" display="https://ctext.org/wiki.pl?if=gb&amp;chapter=767055" xr:uid="{A515B24C-9E03-4ADC-95E5-DB44806EEF42}"/>
    <hyperlink ref="A42" r:id="rId41" display="https://ctext.org/wiki.pl?if=gb&amp;chapter=767055" xr:uid="{56FA1357-A347-4B57-BA54-550544CD9487}"/>
    <hyperlink ref="A43" r:id="rId42" display="https://ctext.org/wiki.pl?if=gb&amp;chapter=767055" xr:uid="{AEA4D160-7E22-4C0E-B920-8CAD967C45AF}"/>
    <hyperlink ref="A44" r:id="rId43" display="https://ctext.org/wiki.pl?if=gb&amp;chapter=767055" xr:uid="{FE3C49DC-AF3C-4C79-8A01-4C2A0A9108C9}"/>
    <hyperlink ref="A45" r:id="rId44" display="https://ctext.org/wiki.pl?if=gb&amp;chapter=767055" xr:uid="{DA59B08F-864A-43C4-B25F-2D8BADEAD56E}"/>
    <hyperlink ref="A46" r:id="rId45" display="https://ctext.org/wiki.pl?if=gb&amp;chapter=767055" xr:uid="{BE1E8A08-DA20-4772-B1B8-E4E4A3C84CFB}"/>
    <hyperlink ref="A47" r:id="rId46" display="https://ctext.org/wiki.pl?if=gb&amp;chapter=767055" xr:uid="{13B1FB1A-2FA6-4F49-A739-060D03F3275A}"/>
    <hyperlink ref="A48" r:id="rId47" display="https://ctext.org/wiki.pl?if=gb&amp;chapter=767055" xr:uid="{4A375634-B165-4DA8-9622-17C94241B8AC}"/>
    <hyperlink ref="A49" r:id="rId48" display="https://ctext.org/wiki.pl?if=gb&amp;chapter=767055" xr:uid="{BD6FD610-B8B9-4433-94D9-86DD09E935F6}"/>
    <hyperlink ref="A50" r:id="rId49" display="https://ctext.org/wiki.pl?if=gb&amp;chapter=767055" xr:uid="{A9736E0E-6825-4092-B852-7E6169981744}"/>
    <hyperlink ref="A51" r:id="rId50" display="https://ctext.org/wiki.pl?if=gb&amp;chapter=767055" xr:uid="{4B134FA5-4977-47DF-B499-F84CAA209A8B}"/>
    <hyperlink ref="A52" r:id="rId51" display="https://ctext.org/wiki.pl?if=gb&amp;chapter=767055" xr:uid="{1219B696-A6EF-4595-A8D3-33DCD0C86F96}"/>
    <hyperlink ref="A53" r:id="rId52" display="https://ctext.org/wiki.pl?if=gb&amp;chapter=767055" xr:uid="{23715D77-C0C2-452C-998F-BD619B7E760E}"/>
    <hyperlink ref="A54" r:id="rId53" display="https://ctext.org/wiki.pl?if=gb&amp;chapter=767055" xr:uid="{743D973B-5307-43E6-AD32-D77726F1990F}"/>
    <hyperlink ref="A55" r:id="rId54" display="https://ctext.org/wiki.pl?if=gb&amp;chapter=767055" xr:uid="{62E16E2C-7912-4408-8FB9-4EFC5926E045}"/>
    <hyperlink ref="A56" r:id="rId55" display="https://ctext.org/wiki.pl?if=gb&amp;chapter=767055" xr:uid="{58AC8B9B-E162-4A37-B2F3-31CD0BE8F410}"/>
    <hyperlink ref="A57" r:id="rId56" display="https://ctext.org/wiki.pl?if=gb&amp;chapter=767055" xr:uid="{C4DEF876-233B-4356-9AD1-3A52E7F07AFF}"/>
    <hyperlink ref="A58" r:id="rId57" display="https://ctext.org/wiki.pl?if=gb&amp;chapter=767055" xr:uid="{0589EBA7-CBAA-4F85-980A-D3D3DADB087B}"/>
    <hyperlink ref="A59" r:id="rId58" display="https://ctext.org/wiki.pl?if=gb&amp;chapter=767055" xr:uid="{F4E6E7F5-032A-4416-8323-3FD66D1053A0}"/>
    <hyperlink ref="A60" r:id="rId59" display="https://ctext.org/wiki.pl?if=gb&amp;chapter=767055" xr:uid="{04F9488D-64B6-4E33-BDC3-B43C7993A486}"/>
    <hyperlink ref="A61" r:id="rId60" display="https://ctext.org/wiki.pl?if=gb&amp;chapter=767055" xr:uid="{8A511E5E-1909-46B8-83E9-AED07ADA98BA}"/>
    <hyperlink ref="A62" r:id="rId61" display="https://ctext.org/wiki.pl?if=gb&amp;chapter=767055" xr:uid="{796BB0F3-4BA7-4C24-82D0-86FAF9C8C4B9}"/>
    <hyperlink ref="A63" r:id="rId62" display="https://ctext.org/wiki.pl?if=gb&amp;chapter=767055" xr:uid="{F1107D17-C8FA-4760-BB33-8BDCFF5D67BE}"/>
    <hyperlink ref="A64" r:id="rId63" display="https://ctext.org/wiki.pl?if=gb&amp;chapter=767055" xr:uid="{FB396135-EC08-4CD3-B440-9A55E48C6D81}"/>
    <hyperlink ref="A65" r:id="rId64" display="https://ctext.org/wiki.pl?if=gb&amp;chapter=767055" xr:uid="{07E90F4A-9FB3-4FC0-8B7D-BC9CA1F398EF}"/>
    <hyperlink ref="A66" r:id="rId65" display="https://ctext.org/wiki.pl?if=gb&amp;chapter=767055" xr:uid="{54AC7319-CAB3-4934-B800-399C5D7F892D}"/>
    <hyperlink ref="A67" r:id="rId66" display="https://ctext.org/wiki.pl?if=gb&amp;chapter=767055" xr:uid="{D280CEE5-E575-4D24-8347-9414404AA5B0}"/>
    <hyperlink ref="A68" r:id="rId67" display="https://ctext.org/wiki.pl?if=gb&amp;chapter=767055" xr:uid="{ACEA4691-BDD8-4517-8D0B-53DE41485095}"/>
    <hyperlink ref="A69" r:id="rId68" display="https://ctext.org/wiki.pl?if=gb&amp;chapter=767055" xr:uid="{5B8012C3-9371-46FE-983A-E4DEEBDF5F12}"/>
    <hyperlink ref="A70" r:id="rId69" display="https://ctext.org/wiki.pl?if=gb&amp;chapter=767055" xr:uid="{5B50FCF2-50FD-402D-BF6B-F082246174D7}"/>
    <hyperlink ref="A71" r:id="rId70" display="https://ctext.org/wiki.pl?if=gb&amp;chapter=767055" xr:uid="{72534375-24BB-41E2-9408-81237518FF34}"/>
    <hyperlink ref="A72" r:id="rId71" display="https://ctext.org/wiki.pl?if=gb&amp;chapter=767055" xr:uid="{6E019207-ED09-4365-81AF-12580AEFE38A}"/>
    <hyperlink ref="A73" r:id="rId72" display="https://ctext.org/wiki.pl?if=gb&amp;chapter=767055" xr:uid="{8F3B7373-A8A4-4544-B2F6-07F10E3E3694}"/>
    <hyperlink ref="A74" r:id="rId73" display="https://ctext.org/wiki.pl?if=gb&amp;chapter=767055" xr:uid="{E7A2790D-118B-4146-92F6-EFAD4E13A7F5}"/>
    <hyperlink ref="A75" r:id="rId74" display="https://ctext.org/wiki.pl?if=gb&amp;chapter=767055" xr:uid="{B60FBF13-674A-4C0C-9D34-02FA83EBA1AF}"/>
    <hyperlink ref="A76" r:id="rId75" display="https://ctext.org/wiki.pl?if=gb&amp;chapter=767055" xr:uid="{10DE23CF-7A1A-431F-8EA5-57295034B563}"/>
    <hyperlink ref="A77" r:id="rId76" display="https://ctext.org/wiki.pl?if=gb&amp;chapter=767055" xr:uid="{57EA1FD6-480E-47F2-99CF-9FEBB1A78FE8}"/>
    <hyperlink ref="A78" r:id="rId77" display="https://ctext.org/wiki.pl?if=gb&amp;chapter=767055" xr:uid="{9E420337-8A8A-49FE-9A88-77DD77065242}"/>
    <hyperlink ref="A79" r:id="rId78" display="https://ctext.org/wiki.pl?if=gb&amp;chapter=767055" xr:uid="{09EB9D0E-7CE4-47C3-B754-A83DD71C6E4E}"/>
    <hyperlink ref="A80" r:id="rId79" display="https://ctext.org/wiki.pl?if=gb&amp;chapter=767055" xr:uid="{BF3C586B-019D-47AA-AA1F-5D21E758D5E4}"/>
    <hyperlink ref="A81" r:id="rId80" display="https://ctext.org/wiki.pl?if=gb&amp;chapter=767055" xr:uid="{80E82855-E4D2-4A05-A038-D455807009B5}"/>
    <hyperlink ref="A82" r:id="rId81" display="https://ctext.org/wiki.pl?if=gb&amp;chapter=767055" xr:uid="{11D924A4-518F-4582-BCF2-3255894976B7}"/>
    <hyperlink ref="A83" r:id="rId82" display="https://ctext.org/wiki.pl?if=gb&amp;chapter=767055" xr:uid="{B1E795C6-0059-4BF6-AFEB-48CAD8985873}"/>
    <hyperlink ref="A84" r:id="rId83" display="https://ctext.org/wiki.pl?if=gb&amp;chapter=767055" xr:uid="{44EFD0A4-07FA-4A82-A164-A5D384922CB3}"/>
    <hyperlink ref="A85" r:id="rId84" display="https://ctext.org/wiki.pl?if=gb&amp;chapter=767055" xr:uid="{BB7A2378-592D-42A1-B1EB-9AD0392EA3B4}"/>
    <hyperlink ref="A86" r:id="rId85" display="https://ctext.org/wiki.pl?if=gb&amp;chapter=767055" xr:uid="{69CECE02-8664-4F0C-83CF-EA57CA5EC1CC}"/>
    <hyperlink ref="A87" r:id="rId86" display="https://ctext.org/wiki.pl?if=gb&amp;chapter=767055" xr:uid="{FACBC8AC-0FC3-4A95-8283-EE4EA8CC97DF}"/>
    <hyperlink ref="A88" r:id="rId87" display="https://ctext.org/wiki.pl?if=gb&amp;chapter=767055" xr:uid="{001EA2D7-2839-4102-9AA8-B8C6F0FD1E7C}"/>
    <hyperlink ref="A89" r:id="rId88" display="https://ctext.org/wiki.pl?if=gb&amp;chapter=767055" xr:uid="{DBC1BF8C-D6F7-4BC0-BE7A-131E10CD4C01}"/>
    <hyperlink ref="A90" r:id="rId89" display="https://ctext.org/wiki.pl?if=gb&amp;chapter=767055" xr:uid="{31ED48FA-7C17-4930-94CC-2673C4188060}"/>
    <hyperlink ref="A91" r:id="rId90" display="https://ctext.org/wiki.pl?if=gb&amp;chapter=767055" xr:uid="{8B5635A2-8A21-4FF0-B9E6-AABDDAF2AF62}"/>
    <hyperlink ref="A92" r:id="rId91" display="https://ctext.org/wiki.pl?if=gb&amp;chapter=767055" xr:uid="{58207F4C-F59C-4EE0-AB88-A9B4A80ED597}"/>
    <hyperlink ref="A93" r:id="rId92" display="https://ctext.org/wiki.pl?if=gb&amp;chapter=767055" xr:uid="{A0BF56B0-EA8E-4C86-8A87-9120BFE75AEE}"/>
    <hyperlink ref="A94" r:id="rId93" display="https://ctext.org/wiki.pl?if=gb&amp;chapter=767055" xr:uid="{728D5AFA-2C6F-4774-9CC0-DB73B64EF99E}"/>
    <hyperlink ref="A95" r:id="rId94" display="https://ctext.org/wiki.pl?if=gb&amp;chapter=767055" xr:uid="{6DDAF455-989C-4C28-9DDC-D9ED820ECE86}"/>
    <hyperlink ref="A96" r:id="rId95" display="https://ctext.org/wiki.pl?if=gb&amp;chapter=767055" xr:uid="{942FF44D-521D-4795-9B94-71927043AE8F}"/>
    <hyperlink ref="A97" r:id="rId96" display="https://ctext.org/wiki.pl?if=gb&amp;chapter=767055" xr:uid="{D72AE99A-2486-43A1-8921-4108475F2705}"/>
    <hyperlink ref="A98" r:id="rId97" display="https://ctext.org/wiki.pl?if=gb&amp;chapter=767055" xr:uid="{214B4B12-A477-4635-BEB1-C0BE38EF2112}"/>
    <hyperlink ref="A99" r:id="rId98" display="https://ctext.org/wiki.pl?if=gb&amp;chapter=767055" xr:uid="{8A4B4584-7F8B-43CC-96F7-E5102BE51AC2}"/>
    <hyperlink ref="A100" r:id="rId99" display="https://ctext.org/wiki.pl?if=gb&amp;chapter=767055" xr:uid="{7CD96FFF-6624-4266-A402-D642F94444F2}"/>
    <hyperlink ref="A101" r:id="rId100" display="https://ctext.org/wiki.pl?if=gb&amp;chapter=767055" xr:uid="{46CA3925-0E3E-4D8B-88A3-FF3D4DAB7A50}"/>
    <hyperlink ref="A102" r:id="rId101" display="https://ctext.org/wiki.pl?if=gb&amp;chapter=767055" xr:uid="{753AA42A-8AAB-4642-8B51-83843D25641F}"/>
    <hyperlink ref="A103" r:id="rId102" display="https://ctext.org/wiki.pl?if=gb&amp;chapter=767055" xr:uid="{662A55E3-E59D-4E53-B3DE-7F2344FC37AF}"/>
    <hyperlink ref="A104" r:id="rId103" display="https://ctext.org/wiki.pl?if=gb&amp;chapter=767055" xr:uid="{801D32A4-3160-421B-8D5B-40987009C75A}"/>
    <hyperlink ref="A105" r:id="rId104" display="https://ctext.org/wiki.pl?if=gb&amp;chapter=767055" xr:uid="{CD33D686-866D-48D3-BA3E-C92D2D0FB5C9}"/>
    <hyperlink ref="A106" r:id="rId105" display="https://ctext.org/wiki.pl?if=gb&amp;chapter=767055" xr:uid="{E0D8F9AF-6BA4-40A8-9225-177566E50020}"/>
    <hyperlink ref="A107" r:id="rId106" display="https://ctext.org/wiki.pl?if=gb&amp;chapter=767055" xr:uid="{02D47584-B47D-44CF-9C6D-77174A5B5855}"/>
    <hyperlink ref="A108" r:id="rId107" display="https://ctext.org/wiki.pl?if=gb&amp;chapter=767055" xr:uid="{6358B5C1-8FEE-4A16-8CF5-531FA37B5EC1}"/>
    <hyperlink ref="A109" r:id="rId108" display="https://ctext.org/wiki.pl?if=gb&amp;chapter=767055" xr:uid="{328069AE-0E25-4306-8A77-9F8AC1924F4D}"/>
    <hyperlink ref="A110" r:id="rId109" display="https://ctext.org/wiki.pl?if=gb&amp;chapter=767055" xr:uid="{91157A1D-45B4-49F4-B048-7976A3AA9DCF}"/>
    <hyperlink ref="A111" r:id="rId110" display="https://ctext.org/wiki.pl?if=gb&amp;chapter=767055" xr:uid="{7117FB8E-F6B8-4D3C-A1F0-3C1C47C0A582}"/>
    <hyperlink ref="A112" r:id="rId111" display="https://ctext.org/wiki.pl?if=gb&amp;chapter=767055" xr:uid="{B738C3BC-A9FA-421B-BCD2-A601B7095E26}"/>
    <hyperlink ref="A113" r:id="rId112" display="https://ctext.org/wiki.pl?if=gb&amp;chapter=767055" xr:uid="{84221243-D1A3-4DC3-8E2C-DB26FD65B188}"/>
    <hyperlink ref="A114" r:id="rId113" display="https://ctext.org/wiki.pl?if=gb&amp;chapter=767055" xr:uid="{60075910-CE23-4B3F-993C-5223E0D83B67}"/>
    <hyperlink ref="A115" r:id="rId114" display="https://ctext.org/wiki.pl?if=gb&amp;chapter=767055" xr:uid="{5E58290C-998C-456A-8426-64307EA3F0C3}"/>
    <hyperlink ref="A116" r:id="rId115" display="https://ctext.org/wiki.pl?if=gb&amp;chapter=767055" xr:uid="{2D515CAB-3458-4ABC-91AC-2058545D0E77}"/>
    <hyperlink ref="A117" r:id="rId116" display="https://ctext.org/wiki.pl?if=gb&amp;chapter=767055" xr:uid="{4B5AB6F7-AE2B-4F56-B6F6-212246D2A6E9}"/>
    <hyperlink ref="A118" r:id="rId117" display="https://ctext.org/wiki.pl?if=gb&amp;chapter=767055" xr:uid="{A3AD9CA0-838F-41E1-A249-C2C1C97480AD}"/>
    <hyperlink ref="A119" r:id="rId118" display="https://ctext.org/wiki.pl?if=gb&amp;chapter=767055" xr:uid="{6AF83D0D-2397-41DF-B9A1-D01E6414C055}"/>
    <hyperlink ref="A120" r:id="rId119" display="https://ctext.org/wiki.pl?if=gb&amp;chapter=767055" xr:uid="{5365D3C6-5444-49D3-A08C-FD8C69794C80}"/>
    <hyperlink ref="A121" r:id="rId120" display="https://ctext.org/wiki.pl?if=gb&amp;chapter=767055" xr:uid="{86F8237B-2C81-455E-A6B0-D40BEF69ED72}"/>
    <hyperlink ref="A122" r:id="rId121" display="https://ctext.org/wiki.pl?if=gb&amp;chapter=767055" xr:uid="{EB15F8C2-9A4B-4207-AEB1-E536E404E8DA}"/>
    <hyperlink ref="A123" r:id="rId122" display="https://ctext.org/wiki.pl?if=gb&amp;chapter=767055" xr:uid="{85FAAC37-FB88-4ED8-A12F-54237294F83A}"/>
    <hyperlink ref="A124" r:id="rId123" display="https://ctext.org/wiki.pl?if=gb&amp;chapter=767055" xr:uid="{5696C034-5BE4-4126-801F-584164D5E828}"/>
    <hyperlink ref="A125" r:id="rId124" display="https://ctext.org/wiki.pl?if=gb&amp;chapter=767055" xr:uid="{82B155CB-36EB-4B24-8A13-21D1C3D6C311}"/>
    <hyperlink ref="A126" r:id="rId125" display="https://ctext.org/wiki.pl?if=gb&amp;chapter=767055" xr:uid="{79DF0F1D-EA10-45F7-A5ED-7FDF68FD3334}"/>
    <hyperlink ref="A127" r:id="rId126" display="https://ctext.org/wiki.pl?if=gb&amp;chapter=767055" xr:uid="{C0F0477D-81EE-4CD2-A285-3F292FE9D02E}"/>
    <hyperlink ref="A128" r:id="rId127" display="https://ctext.org/wiki.pl?if=gb&amp;chapter=767055" xr:uid="{6512765B-C22B-499D-BFC4-741D810A046B}"/>
    <hyperlink ref="A129" r:id="rId128" display="https://ctext.org/wiki.pl?if=gb&amp;chapter=767055" xr:uid="{C2C5A905-71C7-4E1E-A668-C75E38D7091C}"/>
    <hyperlink ref="A130" r:id="rId129" display="https://ctext.org/wiki.pl?if=gb&amp;chapter=767055" xr:uid="{665F7AEB-744A-4EE2-AA56-26615A8BA0A9}"/>
    <hyperlink ref="A131" r:id="rId130" display="https://ctext.org/wiki.pl?if=gb&amp;chapter=767055" xr:uid="{FD7F120C-338C-42B1-9502-00C308F79FC1}"/>
    <hyperlink ref="A132" r:id="rId131" display="https://ctext.org/wiki.pl?if=gb&amp;chapter=767055" xr:uid="{AA8ACB2E-E68F-41E9-9329-A6B15EEDCA2B}"/>
    <hyperlink ref="A133" r:id="rId132" display="https://ctext.org/wiki.pl?if=gb&amp;chapter=767055" xr:uid="{4AAD0C1D-C40E-44DC-97CF-66651BC7BB03}"/>
    <hyperlink ref="A134" r:id="rId133" display="https://ctext.org/wiki.pl?if=gb&amp;chapter=767055" xr:uid="{FFBC239D-4F68-4CA6-A909-BE2B788DF1A3}"/>
    <hyperlink ref="A135" r:id="rId134" display="https://ctext.org/wiki.pl?if=gb&amp;chapter=767055" xr:uid="{C51F5124-8A5C-408B-A256-4885E57728DB}"/>
    <hyperlink ref="A136" r:id="rId135" display="https://ctext.org/wiki.pl?if=gb&amp;chapter=767055" xr:uid="{6A89A69E-DBC8-489A-BA00-05406146E9E5}"/>
    <hyperlink ref="A137" r:id="rId136" display="https://ctext.org/wiki.pl?if=gb&amp;chapter=767055" xr:uid="{29D9D49E-BD16-4F82-ABD7-710D0BA9C6CC}"/>
    <hyperlink ref="A138" r:id="rId137" display="https://ctext.org/wiki.pl?if=gb&amp;chapter=767055" xr:uid="{7151F2FB-9F74-4BD7-95C6-8A8C663863B9}"/>
    <hyperlink ref="A139" r:id="rId138" display="https://ctext.org/wiki.pl?if=gb&amp;chapter=767055" xr:uid="{4FB51911-4506-49C8-BD71-F90D13B3C7D1}"/>
    <hyperlink ref="A140" r:id="rId139" display="https://ctext.org/wiki.pl?if=gb&amp;chapter=767055" xr:uid="{0A66F64A-83CA-457A-9747-2FD2EAA33F8A}"/>
    <hyperlink ref="A141" r:id="rId140" display="https://ctext.org/wiki.pl?if=gb&amp;chapter=767055" xr:uid="{A551A4C5-E766-4A33-A3F1-9B8E271FA33C}"/>
    <hyperlink ref="A142" r:id="rId141" display="https://ctext.org/wiki.pl?if=gb&amp;chapter=767055" xr:uid="{1183A2E2-72FA-4610-8B68-E75774469D0D}"/>
    <hyperlink ref="A143" r:id="rId142" display="https://ctext.org/wiki.pl?if=gb&amp;chapter=767055" xr:uid="{D106FCFE-3B84-4389-AE1E-913B120FBCAB}"/>
    <hyperlink ref="A144" r:id="rId143" display="https://ctext.org/wiki.pl?if=gb&amp;chapter=767055" xr:uid="{C1327CC7-2976-4CD6-BF47-45E47074EE37}"/>
    <hyperlink ref="A145" r:id="rId144" display="https://ctext.org/wiki.pl?if=gb&amp;chapter=767055" xr:uid="{577B53BE-4B4C-4761-AD8C-363EBDE8A4F3}"/>
    <hyperlink ref="A146" r:id="rId145" display="https://ctext.org/wiki.pl?if=gb&amp;chapter=767055" xr:uid="{13CCF314-7274-4289-B1E5-C62A51E85D72}"/>
    <hyperlink ref="A147" r:id="rId146" display="https://ctext.org/wiki.pl?if=gb&amp;chapter=767055" xr:uid="{52C109BC-41C8-436A-910E-F646E962ECF1}"/>
    <hyperlink ref="A148" r:id="rId147" display="https://ctext.org/wiki.pl?if=gb&amp;chapter=767055" xr:uid="{A998841C-4098-4EC3-915E-0D14C2384149}"/>
    <hyperlink ref="A149" r:id="rId148" display="https://ctext.org/wiki.pl?if=gb&amp;chapter=767055" xr:uid="{813CD8CD-6F67-463F-B12A-B599F647C392}"/>
    <hyperlink ref="A150" r:id="rId149" display="https://ctext.org/wiki.pl?if=gb&amp;chapter=767055" xr:uid="{F5C62192-31A8-4825-967D-DD639E18CC07}"/>
    <hyperlink ref="A151" r:id="rId150" display="https://ctext.org/wiki.pl?if=gb&amp;chapter=767055" xr:uid="{4B0C6267-D24C-424B-81CF-4A8D16AE53E8}"/>
    <hyperlink ref="A152" r:id="rId151" display="https://ctext.org/wiki.pl?if=gb&amp;chapter=767055" xr:uid="{8F98C79B-A864-4AC5-9867-4B0059E8DB2D}"/>
    <hyperlink ref="A153" r:id="rId152" display="https://ctext.org/wiki.pl?if=gb&amp;chapter=767055" xr:uid="{CA8BD9E8-4D9A-477C-81C3-96456BE6A6DC}"/>
    <hyperlink ref="A154" r:id="rId153" display="https://ctext.org/wiki.pl?if=gb&amp;chapter=767055" xr:uid="{81AEA091-0E7D-40C5-8D5F-6DA94EBB7519}"/>
    <hyperlink ref="A156" r:id="rId154" display="https://ctext.org/wiki.pl?if=gb&amp;chapter=767055" xr:uid="{BA90F4A6-56FC-40ED-91E6-D6846B46CF22}"/>
    <hyperlink ref="A157" r:id="rId155" display="https://ctext.org/wiki.pl?if=gb&amp;chapter=767055" xr:uid="{A0CC8222-400C-4C30-95F5-10E257B8EEC0}"/>
    <hyperlink ref="A158" r:id="rId156" display="https://ctext.org/wiki.pl?if=gb&amp;chapter=767055" xr:uid="{9B6BC0D9-8CE5-40C2-8882-FF3042C47061}"/>
    <hyperlink ref="A159" r:id="rId157" display="https://ctext.org/wiki.pl?if=gb&amp;chapter=767055" xr:uid="{792E3F21-D95A-4A33-BC7C-2DC6D2D53DCE}"/>
    <hyperlink ref="A160" r:id="rId158" display="https://ctext.org/wiki.pl?if=gb&amp;chapter=767055" xr:uid="{5B94B49B-16FB-4EFE-83F4-DB2814242A07}"/>
    <hyperlink ref="A161" r:id="rId159" display="https://ctext.org/wiki.pl?if=gb&amp;chapter=767055" xr:uid="{A98B370D-768F-4520-A6F2-46B4D310EDF3}"/>
    <hyperlink ref="A162" r:id="rId160" display="https://ctext.org/wiki.pl?if=gb&amp;chapter=767055" xr:uid="{46F94261-A0D8-4171-88A5-3DBD0BF0FD8C}"/>
    <hyperlink ref="A163" r:id="rId161" display="https://ctext.org/wiki.pl?if=gb&amp;chapter=767055" xr:uid="{5A00461E-F23B-42F2-8342-20F0CB2731B7}"/>
    <hyperlink ref="A164" r:id="rId162" display="https://ctext.org/wiki.pl?if=gb&amp;chapter=767055" xr:uid="{6E28CF21-1B16-4CB8-9535-BD50C834B97C}"/>
    <hyperlink ref="A165" r:id="rId163" display="https://ctext.org/wiki.pl?if=gb&amp;chapter=767055" xr:uid="{C189D057-A90F-4197-A49A-D1F5E1FD9D66}"/>
    <hyperlink ref="A166" r:id="rId164" display="https://ctext.org/wiki.pl?if=gb&amp;chapter=767055" xr:uid="{45F34270-B8C4-4359-95EC-1F211C72D8A3}"/>
    <hyperlink ref="A167" r:id="rId165" display="https://ctext.org/wiki.pl?if=gb&amp;chapter=767055" xr:uid="{4D71576C-1A3F-4282-8C1A-DF452115E240}"/>
    <hyperlink ref="A168" r:id="rId166" display="https://ctext.org/wiki.pl?if=gb&amp;chapter=767055" xr:uid="{049F302A-6272-4A57-B2B1-4D7DCA956803}"/>
    <hyperlink ref="A169" r:id="rId167" display="https://ctext.org/wiki.pl?if=gb&amp;chapter=767055" xr:uid="{390FD710-AFFC-4120-BA68-055B4D55D321}"/>
    <hyperlink ref="A170" r:id="rId168" display="https://ctext.org/wiki.pl?if=gb&amp;chapter=767055" xr:uid="{8479725A-1D17-404D-9FC4-6B4E2268AB0D}"/>
    <hyperlink ref="A171" r:id="rId169" display="https://ctext.org/wiki.pl?if=gb&amp;chapter=767055" xr:uid="{C27A5F3F-E0A4-443C-A873-D638CB8441D9}"/>
    <hyperlink ref="A172" r:id="rId170" display="https://ctext.org/wiki.pl?if=gb&amp;chapter=767055" xr:uid="{BE4502D6-5573-46B8-BF7E-E3B7B04CF0D1}"/>
    <hyperlink ref="A173" r:id="rId171" display="https://ctext.org/wiki.pl?if=gb&amp;chapter=767055" xr:uid="{49AFC2AF-AF75-4230-8811-999F08472CC2}"/>
    <hyperlink ref="A174" r:id="rId172" display="https://ctext.org/wiki.pl?if=gb&amp;chapter=767055" xr:uid="{59DDA4F0-9D55-44F2-A0F2-7F1E74631312}"/>
    <hyperlink ref="A175" r:id="rId173" display="https://ctext.org/wiki.pl?if=gb&amp;chapter=767055" xr:uid="{6D7A3D93-95A6-4033-ABF9-F28AF80BB763}"/>
    <hyperlink ref="A176" r:id="rId174" display="https://ctext.org/wiki.pl?if=gb&amp;chapter=767055" xr:uid="{1C080C60-8795-4DF2-89D1-1202C8CE0E9C}"/>
    <hyperlink ref="A177" r:id="rId175" display="https://ctext.org/wiki.pl?if=gb&amp;chapter=767055" xr:uid="{AA72B696-C541-4661-92D3-0B81313F9C1C}"/>
    <hyperlink ref="A178" r:id="rId176" display="https://ctext.org/wiki.pl?if=gb&amp;chapter=767055" xr:uid="{DBF0DABD-1421-421D-9D58-AC4EBFDDE635}"/>
    <hyperlink ref="A179" r:id="rId177" display="https://ctext.org/wiki.pl?if=gb&amp;chapter=767055" xr:uid="{B19D784A-A4AE-47E8-8A3C-6AE99762E911}"/>
    <hyperlink ref="A180" r:id="rId178" display="https://ctext.org/wiki.pl?if=gb&amp;chapter=767055" xr:uid="{8809123A-C3D0-49CA-93D1-3CC3464A7C76}"/>
    <hyperlink ref="A181" r:id="rId179" display="https://ctext.org/wiki.pl?if=gb&amp;chapter=767055" xr:uid="{91278F9E-E1A0-41F2-91D4-12CF2360C54E}"/>
    <hyperlink ref="A182" r:id="rId180" display="https://ctext.org/wiki.pl?if=gb&amp;chapter=767055" xr:uid="{1FFCA84E-84DC-4E08-8862-F1CF314C62DA}"/>
    <hyperlink ref="A183" r:id="rId181" display="https://ctext.org/wiki.pl?if=gb&amp;chapter=767055" xr:uid="{46FB88CE-75FA-49A7-97D6-40E81F0FA81C}"/>
    <hyperlink ref="A184" r:id="rId182" display="https://ctext.org/wiki.pl?if=gb&amp;chapter=767055" xr:uid="{E646AD51-8F59-4213-A1EE-52C3B337CA99}"/>
    <hyperlink ref="A185" r:id="rId183" display="https://ctext.org/wiki.pl?if=gb&amp;chapter=767055" xr:uid="{CF5EB887-267A-4075-9158-366FDED95737}"/>
    <hyperlink ref="A186" r:id="rId184" display="https://ctext.org/wiki.pl?if=gb&amp;chapter=767055" xr:uid="{A6549713-84BF-44BE-87BB-31905C6D21A2}"/>
    <hyperlink ref="A187" r:id="rId185" display="https://ctext.org/wiki.pl?if=gb&amp;chapter=767055" xr:uid="{916BA2AA-6956-46D6-ABEB-661D2D4E906D}"/>
    <hyperlink ref="A188" r:id="rId186" display="https://ctext.org/wiki.pl?if=gb&amp;chapter=767055" xr:uid="{F03A62B9-A741-4EC7-900C-A81A4F81CB2D}"/>
    <hyperlink ref="A189" r:id="rId187" display="https://ctext.org/wiki.pl?if=gb&amp;chapter=767055" xr:uid="{71B0C22B-3FF7-47FE-8D4A-DF31E91B864E}"/>
    <hyperlink ref="A190" r:id="rId188" display="https://ctext.org/wiki.pl?if=gb&amp;chapter=767055" xr:uid="{96F3D373-71D9-4BFB-B206-19DB9914C678}"/>
    <hyperlink ref="A191" r:id="rId189" display="https://ctext.org/wiki.pl?if=gb&amp;chapter=767055" xr:uid="{51D6A107-D0C9-45E2-B351-77982CD43D31}"/>
    <hyperlink ref="A192" r:id="rId190" display="https://ctext.org/wiki.pl?if=gb&amp;chapter=767055" xr:uid="{E4AE3CA9-ACD1-4AB5-BFBA-6FC3A384D4BE}"/>
    <hyperlink ref="A193" r:id="rId191" display="https://ctext.org/wiki.pl?if=gb&amp;chapter=767055" xr:uid="{A80B128B-3541-4C0D-A3B3-D71D17C549E7}"/>
    <hyperlink ref="A194" r:id="rId192" display="https://ctext.org/wiki.pl?if=gb&amp;chapter=767055" xr:uid="{E455F371-F848-4F39-B2BD-6F80B5FA0999}"/>
    <hyperlink ref="A195" r:id="rId193" display="https://ctext.org/wiki.pl?if=gb&amp;chapter=767055" xr:uid="{AB39345E-D6B2-4E23-B755-C3E3ACD4C8CF}"/>
    <hyperlink ref="A196" r:id="rId194" display="https://ctext.org/wiki.pl?if=gb&amp;chapter=767055" xr:uid="{8F6621C1-F3D8-47B2-9F3A-EA5068F107FB}"/>
    <hyperlink ref="A197" r:id="rId195" display="https://ctext.org/wiki.pl?if=gb&amp;chapter=767055" xr:uid="{4F175BBF-49D5-4A32-B8C0-28785160C9CA}"/>
    <hyperlink ref="A198" r:id="rId196" display="https://ctext.org/wiki.pl?if=gb&amp;chapter=767055" xr:uid="{BC4CADB3-93D9-4F0E-BAD4-55BBC59743F2}"/>
    <hyperlink ref="A199" r:id="rId197" display="https://ctext.org/wiki.pl?if=gb&amp;chapter=767055" xr:uid="{B9E447F7-FADB-4EE3-85E3-9A6CC6048D9B}"/>
    <hyperlink ref="A200" r:id="rId198" display="https://ctext.org/wiki.pl?if=gb&amp;chapter=767055" xr:uid="{9CBA603A-E445-4BF4-A263-8282D50D26F9}"/>
    <hyperlink ref="A201" r:id="rId199" display="https://ctext.org/wiki.pl?if=gb&amp;chapter=767055" xr:uid="{4DD46AAE-F0E7-44FE-B8ED-D739E881A10F}"/>
    <hyperlink ref="A202" r:id="rId200" display="https://ctext.org/wiki.pl?if=gb&amp;chapter=767055" xr:uid="{BDD9E18C-220A-4BA4-BAF5-00D1BCB675D2}"/>
    <hyperlink ref="A203" r:id="rId201" display="https://ctext.org/wiki.pl?if=gb&amp;chapter=767055" xr:uid="{2C72E616-5B61-47B8-A4C6-42B6329BCB5B}"/>
    <hyperlink ref="A204" r:id="rId202" display="https://ctext.org/wiki.pl?if=gb&amp;chapter=767055" xr:uid="{0D0DE7D4-73D8-4F81-80F0-90C704E079F9}"/>
    <hyperlink ref="A205" r:id="rId203" display="https://ctext.org/wiki.pl?if=gb&amp;chapter=767055" xr:uid="{3343033C-DCF7-4D5C-B56A-BB1A13CC565D}"/>
    <hyperlink ref="A206" r:id="rId204" display="https://ctext.org/wiki.pl?if=gb&amp;chapter=767055" xr:uid="{8F6ED19B-C142-423F-A616-6F87397BD1BE}"/>
    <hyperlink ref="A207" r:id="rId205" display="https://ctext.org/wiki.pl?if=gb&amp;chapter=767055" xr:uid="{42167D52-A724-438A-8EC8-82FF9514E98B}"/>
    <hyperlink ref="A208" r:id="rId206" display="https://ctext.org/wiki.pl?if=gb&amp;chapter=767055" xr:uid="{DD8BE524-6056-44E5-96B7-36EB689DDEAD}"/>
    <hyperlink ref="A209" r:id="rId207" display="https://ctext.org/wiki.pl?if=gb&amp;chapter=767055" xr:uid="{3F2C6739-A497-4767-BBFB-D8B7991E27E2}"/>
    <hyperlink ref="A210" r:id="rId208" display="https://ctext.org/wiki.pl?if=gb&amp;chapter=767055" xr:uid="{19F3C7C0-41FD-45CF-A869-6F24E7F0CD2E}"/>
    <hyperlink ref="A211" r:id="rId209" display="https://ctext.org/wiki.pl?if=gb&amp;chapter=767055" xr:uid="{E9516222-5970-4A24-9BD7-2A4EA04E57B1}"/>
    <hyperlink ref="A212" r:id="rId210" display="https://ctext.org/wiki.pl?if=gb&amp;chapter=767055" xr:uid="{D2BFDE82-5DBD-437E-B087-68574F710092}"/>
    <hyperlink ref="A213" r:id="rId211" display="https://ctext.org/wiki.pl?if=gb&amp;chapter=767055" xr:uid="{E63409EF-1E0C-44C4-9193-C3FAC9FFD0B0}"/>
    <hyperlink ref="A214" r:id="rId212" display="https://ctext.org/wiki.pl?if=gb&amp;chapter=767055" xr:uid="{0627A21D-2D8D-4DC8-8256-64ACB1639FD7}"/>
    <hyperlink ref="A215" r:id="rId213" display="https://ctext.org/wiki.pl?if=gb&amp;chapter=767055" xr:uid="{8BED44D6-66C8-4345-A5F0-A35053AA3C3E}"/>
    <hyperlink ref="A216" r:id="rId214" display="https://ctext.org/wiki.pl?if=gb&amp;chapter=767055" xr:uid="{95977A3F-788A-44A8-B0B0-1DE69F6B029E}"/>
    <hyperlink ref="A217" r:id="rId215" display="https://ctext.org/wiki.pl?if=gb&amp;chapter=767055" xr:uid="{D9348722-5D1E-4689-A93E-DA23F854465A}"/>
    <hyperlink ref="A218" r:id="rId216" display="https://ctext.org/wiki.pl?if=gb&amp;chapter=767055" xr:uid="{F69F9CD9-D7EA-4C7C-9A96-ABD5E1AB71AC}"/>
    <hyperlink ref="A219" r:id="rId217" display="https://ctext.org/wiki.pl?if=gb&amp;chapter=767055" xr:uid="{CF05D8EC-CCD3-4A8C-AE56-6B35D27562E5}"/>
    <hyperlink ref="A220" r:id="rId218" display="https://ctext.org/wiki.pl?if=gb&amp;chapter=767055" xr:uid="{9520E142-2A60-4EB4-82A8-9175B2D1BB3E}"/>
    <hyperlink ref="A221" r:id="rId219" display="https://ctext.org/wiki.pl?if=gb&amp;chapter=767055" xr:uid="{6BD66C97-049E-4A4A-B160-9D56B3731ED9}"/>
    <hyperlink ref="A222" r:id="rId220" display="https://ctext.org/wiki.pl?if=gb&amp;chapter=767055" xr:uid="{A40BC6A6-91C8-4ADF-A960-CE1507CF14FF}"/>
    <hyperlink ref="A223" r:id="rId221" display="https://ctext.org/wiki.pl?if=gb&amp;chapter=767055" xr:uid="{D1BBD75E-F2F0-4876-87C1-9AB67B231D49}"/>
    <hyperlink ref="A224" r:id="rId222" display="https://ctext.org/wiki.pl?if=gb&amp;chapter=767055" xr:uid="{90D1EBC5-6179-4B2B-A5EE-9D8101F4D7E2}"/>
    <hyperlink ref="A225" r:id="rId223" display="https://ctext.org/wiki.pl?if=gb&amp;chapter=767055" xr:uid="{5BFDBBD2-352A-4A07-B961-582834B8686E}"/>
    <hyperlink ref="A226" r:id="rId224" display="https://ctext.org/wiki.pl?if=gb&amp;chapter=767055" xr:uid="{4AFF0FE2-58C3-4052-B563-FDC4FC5D7FBF}"/>
    <hyperlink ref="A227" r:id="rId225" display="https://ctext.org/wiki.pl?if=gb&amp;chapter=767055" xr:uid="{E9952CC2-A495-465E-88EF-9788760AF7A2}"/>
    <hyperlink ref="A228" r:id="rId226" display="https://ctext.org/wiki.pl?if=gb&amp;chapter=767055" xr:uid="{2C5743B5-D09B-437F-B49C-8A0C9B1DC0D1}"/>
    <hyperlink ref="A229" r:id="rId227" display="https://ctext.org/wiki.pl?if=gb&amp;chapter=767055" xr:uid="{7E0DE1C8-D8C0-4362-9133-BEA71A6E089F}"/>
    <hyperlink ref="A230" r:id="rId228" display="https://ctext.org/wiki.pl?if=gb&amp;chapter=767055" xr:uid="{AB5FBE94-4A35-40FE-A8B3-4DB4EFC7B9D1}"/>
    <hyperlink ref="A231" r:id="rId229" display="https://ctext.org/wiki.pl?if=gb&amp;chapter=767055" xr:uid="{05E34412-3028-493D-9D25-72FBA3BF4D83}"/>
    <hyperlink ref="A232" r:id="rId230" display="https://ctext.org/wiki.pl?if=gb&amp;chapter=767055" xr:uid="{E15F0E63-107D-4B74-85AC-F66506AF3DED}"/>
    <hyperlink ref="A233" r:id="rId231" display="https://ctext.org/wiki.pl?if=gb&amp;chapter=767055" xr:uid="{F9588442-A394-4FC3-A6E0-6F9D802D49B0}"/>
    <hyperlink ref="A234" r:id="rId232" display="https://ctext.org/wiki.pl?if=gb&amp;chapter=767055" xr:uid="{20C1A64F-E6B6-42CD-8230-7706694FC0D0}"/>
    <hyperlink ref="A235" r:id="rId233" display="https://ctext.org/wiki.pl?if=gb&amp;chapter=767055" xr:uid="{BCC122F3-1582-4332-BFEC-16BB00F1A03C}"/>
    <hyperlink ref="A236" r:id="rId234" display="https://ctext.org/wiki.pl?if=gb&amp;chapter=767055" xr:uid="{52D2754D-A792-48C3-BD29-D9EFED09D7C4}"/>
    <hyperlink ref="A237" r:id="rId235" display="https://ctext.org/wiki.pl?if=gb&amp;chapter=767055" xr:uid="{6125148E-F532-4C7C-BDA3-540F03EB9D73}"/>
    <hyperlink ref="A238" r:id="rId236" display="https://ctext.org/wiki.pl?if=gb&amp;chapter=767055" xr:uid="{189EA066-5292-48DE-917B-3106F399C405}"/>
    <hyperlink ref="A239" r:id="rId237" display="https://ctext.org/wiki.pl?if=gb&amp;chapter=767055" xr:uid="{9673E904-D9F2-422E-A490-B11582155861}"/>
    <hyperlink ref="A240" r:id="rId238" display="https://ctext.org/wiki.pl?if=gb&amp;chapter=767055" xr:uid="{BF67C371-06E2-4C65-A43C-5D0750CE36FF}"/>
    <hyperlink ref="A241" r:id="rId239" display="https://ctext.org/wiki.pl?if=gb&amp;chapter=767055" xr:uid="{2BBEA674-34B3-4D34-B972-6782CEBE9873}"/>
    <hyperlink ref="A242" r:id="rId240" display="https://ctext.org/wiki.pl?if=gb&amp;chapter=767055" xr:uid="{988B0F9C-779B-4968-8E60-3FAE5AD790F2}"/>
    <hyperlink ref="A243" r:id="rId241" display="https://ctext.org/wiki.pl?if=gb&amp;chapter=767055" xr:uid="{39BEEE50-DC48-4096-8075-C6282D45E8CB}"/>
    <hyperlink ref="A244" r:id="rId242" display="https://ctext.org/wiki.pl?if=gb&amp;chapter=767055" xr:uid="{3DE22C64-EC39-425E-8EB9-5CBC22F4DD5E}"/>
    <hyperlink ref="A245" r:id="rId243" display="https://ctext.org/wiki.pl?if=gb&amp;chapter=767055" xr:uid="{A2BDF6CC-0B5E-4210-9B77-75DCB315B948}"/>
    <hyperlink ref="A246" r:id="rId244" display="https://ctext.org/wiki.pl?if=gb&amp;chapter=767055" xr:uid="{F7CB0E87-28ED-439B-BF95-C5B81705FEE8}"/>
    <hyperlink ref="A247" r:id="rId245" display="https://ctext.org/wiki.pl?if=gb&amp;chapter=767055" xr:uid="{093FC776-E697-460E-AA62-1B840882A4D7}"/>
    <hyperlink ref="A248" r:id="rId246" display="https://ctext.org/wiki.pl?if=gb&amp;chapter=767055" xr:uid="{EB1F27D1-311F-44AB-9AD7-BA7420DCF2A2}"/>
    <hyperlink ref="A249" r:id="rId247" display="https://ctext.org/wiki.pl?if=gb&amp;chapter=767055" xr:uid="{54A56ACE-F8BF-47D9-8ED5-06A78E3ABA33}"/>
    <hyperlink ref="A250" r:id="rId248" display="https://ctext.org/wiki.pl?if=gb&amp;chapter=767055" xr:uid="{E3BE8FEA-8099-4E15-B13E-FE6BB03D479F}"/>
    <hyperlink ref="A251" r:id="rId249" display="https://ctext.org/wiki.pl?if=gb&amp;chapter=767055" xr:uid="{5FFCC60C-FD42-4604-9610-07EDB842B8AD}"/>
    <hyperlink ref="A252" r:id="rId250" display="https://ctext.org/wiki.pl?if=gb&amp;chapter=767055" xr:uid="{439383AB-C8F5-48C4-9896-91FF75D6EF06}"/>
    <hyperlink ref="A253" r:id="rId251" display="https://ctext.org/wiki.pl?if=gb&amp;chapter=767055" xr:uid="{12E50F66-7820-4F5E-A971-544C82843CBB}"/>
    <hyperlink ref="A254" r:id="rId252" display="https://ctext.org/wiki.pl?if=gb&amp;chapter=767055" xr:uid="{C1EE38F1-E7A9-4088-BFA8-110D21260C88}"/>
    <hyperlink ref="A255" r:id="rId253" display="https://ctext.org/wiki.pl?if=gb&amp;chapter=767055" xr:uid="{F4C579BF-F8B9-42D2-A2E9-E663B5BAFAEF}"/>
    <hyperlink ref="A256" r:id="rId254" display="https://ctext.org/wiki.pl?if=gb&amp;chapter=767055" xr:uid="{D0E93D28-9271-459C-ABF5-58225F561E1E}"/>
    <hyperlink ref="A257" r:id="rId255" display="https://ctext.org/wiki.pl?if=gb&amp;chapter=767055" xr:uid="{41A77FB5-F6B5-49B6-9475-3F043CF32FEE}"/>
    <hyperlink ref="A258" r:id="rId256" display="https://ctext.org/wiki.pl?if=gb&amp;chapter=767055" xr:uid="{9E00E4C5-C875-4C57-BD8B-8BFE91D00966}"/>
    <hyperlink ref="A259" r:id="rId257" display="https://ctext.org/wiki.pl?if=gb&amp;chapter=767055" xr:uid="{EDC14176-30CD-4C95-A184-ED9BEDDA5FF7}"/>
    <hyperlink ref="A260" r:id="rId258" display="https://ctext.org/wiki.pl?if=gb&amp;chapter=767055" xr:uid="{F1301327-6A5F-4CCC-8625-7E5C25D24469}"/>
    <hyperlink ref="A261" r:id="rId259" display="https://ctext.org/wiki.pl?if=gb&amp;chapter=767055" xr:uid="{5EF5E10A-2C15-4E8C-A222-97D71C1BE93D}"/>
    <hyperlink ref="A262" r:id="rId260" display="https://ctext.org/wiki.pl?if=gb&amp;chapter=767055" xr:uid="{FE1DC730-76E0-4426-AE39-4909D44F95CE}"/>
    <hyperlink ref="A263" r:id="rId261" display="https://ctext.org/wiki.pl?if=gb&amp;chapter=767055" xr:uid="{C685EDA6-FFAF-4C69-A785-FB3590A3D46B}"/>
    <hyperlink ref="A264" r:id="rId262" display="https://ctext.org/wiki.pl?if=gb&amp;chapter=767055" xr:uid="{C1064522-AC6D-4742-919F-911C86F494FA}"/>
    <hyperlink ref="A265" r:id="rId263" display="https://ctext.org/wiki.pl?if=gb&amp;chapter=767055" xr:uid="{6B31AF5E-0E71-434D-87F5-F1BD459D2E3B}"/>
    <hyperlink ref="A266" r:id="rId264" display="https://ctext.org/wiki.pl?if=gb&amp;chapter=767055" xr:uid="{E7FC88FE-7863-4FA4-BB66-9649F8ED7813}"/>
    <hyperlink ref="A267" r:id="rId265" display="https://ctext.org/wiki.pl?if=gb&amp;chapter=767055" xr:uid="{F0BE36FC-A97F-4313-86A6-A4064D4EA493}"/>
    <hyperlink ref="A268" r:id="rId266" display="https://ctext.org/wiki.pl?if=gb&amp;chapter=767055" xr:uid="{47D1D91E-130D-4939-9946-6284C29D7359}"/>
    <hyperlink ref="A269" r:id="rId267" display="https://ctext.org/wiki.pl?if=gb&amp;chapter=767055" xr:uid="{A171DE8D-4036-4F6F-99C2-C2F254811ACD}"/>
    <hyperlink ref="A270" r:id="rId268" display="https://ctext.org/wiki.pl?if=gb&amp;chapter=767055" xr:uid="{9FC92275-029D-4F66-83F9-998C166B5557}"/>
    <hyperlink ref="A271" r:id="rId269" display="https://ctext.org/wiki.pl?if=gb&amp;chapter=767055" xr:uid="{1EFB4684-293E-475A-81B8-D85355E224D1}"/>
    <hyperlink ref="A272" r:id="rId270" display="https://ctext.org/wiki.pl?if=gb&amp;chapter=767055" xr:uid="{1CD0DBF0-C4E0-4FB3-B4B1-C4ACC6369B72}"/>
    <hyperlink ref="A273" r:id="rId271" display="https://ctext.org/wiki.pl?if=gb&amp;chapter=767055" xr:uid="{D49D2454-D2B7-41D5-A70E-E50838A10A69}"/>
    <hyperlink ref="A274" r:id="rId272" display="https://ctext.org/wiki.pl?if=gb&amp;chapter=767055" xr:uid="{F244407F-F01C-4FD3-B80A-53D6585E3938}"/>
    <hyperlink ref="A275" r:id="rId273" display="https://ctext.org/wiki.pl?if=gb&amp;chapter=767055" xr:uid="{ED2B79D2-11C7-4B87-8B60-963BFFA6F966}"/>
    <hyperlink ref="A276" r:id="rId274" display="https://ctext.org/wiki.pl?if=gb&amp;chapter=767055" xr:uid="{20260E41-9A0D-41A8-80C7-3CDCEB425606}"/>
    <hyperlink ref="A277" r:id="rId275" display="https://ctext.org/wiki.pl?if=gb&amp;chapter=767055" xr:uid="{7FC60380-9D46-4812-A72C-4FC8F7C965D0}"/>
    <hyperlink ref="A278" r:id="rId276" display="https://ctext.org/wiki.pl?if=gb&amp;chapter=767055" xr:uid="{FB126251-E2B1-4CD0-B41E-F7AF0CA940D9}"/>
    <hyperlink ref="A279" r:id="rId277" display="https://ctext.org/wiki.pl?if=gb&amp;chapter=767055" xr:uid="{9C358AA9-44F3-44F6-A7C7-D4EC7C95B10A}"/>
    <hyperlink ref="A280" r:id="rId278" display="https://ctext.org/wiki.pl?if=gb&amp;chapter=767055" xr:uid="{2FFCB085-17D1-4B34-A176-87DE93204C21}"/>
    <hyperlink ref="A281" r:id="rId279" display="https://ctext.org/wiki.pl?if=gb&amp;chapter=767055" xr:uid="{9C105015-09F5-424C-918A-B112B3F98CA6}"/>
    <hyperlink ref="A282" r:id="rId280" display="https://ctext.org/wiki.pl?if=gb&amp;chapter=767055" xr:uid="{2A9A5C4E-3717-4A2C-B0DA-43466E563D7D}"/>
    <hyperlink ref="A283" r:id="rId281" display="https://ctext.org/wiki.pl?if=gb&amp;chapter=767055" xr:uid="{067B8837-A9EE-4955-BB0F-F09E5BC3774F}"/>
    <hyperlink ref="A284" r:id="rId282" display="https://ctext.org/wiki.pl?if=gb&amp;chapter=767055" xr:uid="{96242609-7EBD-4B73-A182-FAE5D5FE44AF}"/>
    <hyperlink ref="A285" r:id="rId283" display="https://ctext.org/wiki.pl?if=gb&amp;chapter=767055" xr:uid="{F2E445F3-060C-41ED-A072-D8CB2F57BF65}"/>
    <hyperlink ref="A286" r:id="rId284" display="https://ctext.org/wiki.pl?if=gb&amp;chapter=767055" xr:uid="{E6F42027-6AB1-471E-B8B0-A7E5460D66D8}"/>
    <hyperlink ref="A287" r:id="rId285" display="https://ctext.org/wiki.pl?if=gb&amp;chapter=767055" xr:uid="{DE2E2BFB-B082-46BF-BDA6-CEE5E048DE8F}"/>
    <hyperlink ref="A288" r:id="rId286" display="https://ctext.org/wiki.pl?if=gb&amp;chapter=767055" xr:uid="{BCE2F0F5-1104-4621-BBDD-BCA16087A03E}"/>
    <hyperlink ref="A289" r:id="rId287" display="https://ctext.org/wiki.pl?if=gb&amp;chapter=767055" xr:uid="{D72E80D1-9E7C-416E-9DBE-4A1A41624949}"/>
    <hyperlink ref="A290" r:id="rId288" display="https://ctext.org/wiki.pl?if=gb&amp;chapter=767055" xr:uid="{CB1F2620-CAF6-4FC0-A9B4-DADB4263E07C}"/>
    <hyperlink ref="A291" r:id="rId289" display="https://ctext.org/wiki.pl?if=gb&amp;chapter=767055" xr:uid="{A3BF4A77-A3D7-402A-A575-8FB5E12068CE}"/>
    <hyperlink ref="A292" r:id="rId290" display="https://ctext.org/wiki.pl?if=gb&amp;chapter=767055" xr:uid="{04A1A5DC-2C96-451A-B1AD-916F073E4D28}"/>
    <hyperlink ref="A293" r:id="rId291" display="https://ctext.org/wiki.pl?if=gb&amp;chapter=767055" xr:uid="{AE88C0F7-98EA-4FA6-8DA2-B12C873313BB}"/>
    <hyperlink ref="A294" r:id="rId292" display="https://ctext.org/wiki.pl?if=gb&amp;chapter=767055" xr:uid="{0E672C1B-2201-46C1-B0AC-EFACF584C883}"/>
    <hyperlink ref="A295" r:id="rId293" display="https://ctext.org/wiki.pl?if=gb&amp;chapter=767055" xr:uid="{C8894EEC-7598-430A-B240-51D2E2709C32}"/>
    <hyperlink ref="A296" r:id="rId294" display="https://ctext.org/wiki.pl?if=gb&amp;chapter=767055" xr:uid="{1862C599-A14A-4EE3-8112-F3CAD0A51C4E}"/>
    <hyperlink ref="A297" r:id="rId295" display="https://ctext.org/wiki.pl?if=gb&amp;chapter=767055" xr:uid="{18D25C61-9101-4D25-B130-27DCEAE792E9}"/>
    <hyperlink ref="A298" r:id="rId296" display="https://ctext.org/wiki.pl?if=gb&amp;chapter=767055" xr:uid="{B7C58731-EE45-49A5-A5CA-C9FB1769FBC5}"/>
    <hyperlink ref="A299" r:id="rId297" display="https://ctext.org/wiki.pl?if=gb&amp;chapter=767055" xr:uid="{C0F891C9-1CFB-4C8C-9BC1-A0AD9345D115}"/>
    <hyperlink ref="A300" r:id="rId298" display="https://ctext.org/wiki.pl?if=gb&amp;chapter=767055" xr:uid="{DB75AD7D-25F2-446D-A3E4-FE7FD87B98EA}"/>
    <hyperlink ref="A301" r:id="rId299" display="https://ctext.org/wiki.pl?if=gb&amp;chapter=767055" xr:uid="{C5B4EDB6-9246-4ED1-A206-B985A2D689A9}"/>
    <hyperlink ref="A302" r:id="rId300" display="https://ctext.org/wiki.pl?if=gb&amp;chapter=767055" xr:uid="{84AE5FC8-3470-4133-87C0-4E0A17DBC0B0}"/>
    <hyperlink ref="A303" r:id="rId301" display="https://ctext.org/wiki.pl?if=gb&amp;chapter=767055" xr:uid="{0255B42C-4C4A-4EC7-8E63-F476F458E34F}"/>
    <hyperlink ref="A304" r:id="rId302" display="https://ctext.org/wiki.pl?if=gb&amp;chapter=767055" xr:uid="{CED6E668-E4DF-4D83-AE7B-6C83D87714F6}"/>
    <hyperlink ref="A305" r:id="rId303" display="https://ctext.org/wiki.pl?if=gb&amp;chapter=767055" xr:uid="{C06EAC90-AB02-4392-A17B-2E650EF02504}"/>
    <hyperlink ref="A306" r:id="rId304" display="https://ctext.org/wiki.pl?if=gb&amp;chapter=767055" xr:uid="{8405FB7B-DA12-464A-B6FA-820EA99A846A}"/>
    <hyperlink ref="A307" r:id="rId305" display="https://ctext.org/wiki.pl?if=gb&amp;chapter=767055" xr:uid="{95E271CF-BF20-430B-A9EF-8ACAC61DBA5A}"/>
    <hyperlink ref="A308" r:id="rId306" display="https://ctext.org/wiki.pl?if=gb&amp;chapter=767055" xr:uid="{FF6703A2-9A05-43E8-8BD7-7A08D406A05E}"/>
    <hyperlink ref="A309" r:id="rId307" display="https://ctext.org/wiki.pl?if=gb&amp;chapter=767055" xr:uid="{83F6845B-CB5E-431F-94DE-52C957417E44}"/>
    <hyperlink ref="A310" r:id="rId308" display="https://ctext.org/wiki.pl?if=gb&amp;chapter=767055" xr:uid="{6E88B9A6-5EDC-4184-9DC0-CC8BB86838BE}"/>
    <hyperlink ref="A311" r:id="rId309" display="https://ctext.org/wiki.pl?if=gb&amp;chapter=767055" xr:uid="{8BC893C2-D0DB-4C26-88CC-4CBF29A57743}"/>
    <hyperlink ref="A312" r:id="rId310" display="https://ctext.org/wiki.pl?if=gb&amp;chapter=767055" xr:uid="{D2559C75-4901-4804-811E-823F9EAAEECB}"/>
    <hyperlink ref="A313" r:id="rId311" display="https://ctext.org/wiki.pl?if=gb&amp;chapter=767055" xr:uid="{B20A874B-AA29-46A5-9CE9-E08E22AE1553}"/>
    <hyperlink ref="A314" r:id="rId312" display="https://ctext.org/wiki.pl?if=gb&amp;chapter=767055" xr:uid="{19BCBF0F-95A5-42C0-A519-7BCEBA870AA8}"/>
    <hyperlink ref="A315" r:id="rId313" display="https://ctext.org/wiki.pl?if=gb&amp;chapter=767055" xr:uid="{C3C13358-01A7-4D77-9D7B-B39E89E0FE6F}"/>
    <hyperlink ref="A316" r:id="rId314" display="https://ctext.org/wiki.pl?if=gb&amp;chapter=767055" xr:uid="{77A536DE-B36C-4363-B788-80EE03D078C2}"/>
    <hyperlink ref="A317" r:id="rId315" display="https://ctext.org/wiki.pl?if=gb&amp;chapter=767055" xr:uid="{D0BFE30D-BC49-4B37-A982-FFF07C49DBDB}"/>
    <hyperlink ref="A318" r:id="rId316" display="https://ctext.org/wiki.pl?if=gb&amp;chapter=767055" xr:uid="{22A2295C-46B8-407B-BFE7-70CBE8796C61}"/>
    <hyperlink ref="A319" r:id="rId317" display="https://ctext.org/wiki.pl?if=gb&amp;chapter=767055" xr:uid="{ED84FFFB-0900-4D28-AB5F-AA6230EB929E}"/>
    <hyperlink ref="A320" r:id="rId318" display="https://ctext.org/wiki.pl?if=gb&amp;chapter=767055" xr:uid="{5339571D-12D7-4056-94A7-FFD898F843A9}"/>
    <hyperlink ref="A321" r:id="rId319" display="https://ctext.org/wiki.pl?if=gb&amp;chapter=767055" xr:uid="{D0130836-6880-4A29-B741-512C2A4180BC}"/>
    <hyperlink ref="A322" r:id="rId320" display="https://ctext.org/wiki.pl?if=gb&amp;chapter=767055" xr:uid="{BA6514E2-46A9-44AE-B953-A72E71F62965}"/>
    <hyperlink ref="A323" r:id="rId321" display="https://ctext.org/wiki.pl?if=gb&amp;chapter=767055" xr:uid="{B1F7C581-B195-4F4B-B471-B1383DF63FEA}"/>
    <hyperlink ref="A324" r:id="rId322" display="https://ctext.org/wiki.pl?if=gb&amp;chapter=767055" xr:uid="{AD94D48E-F37A-45FD-BA7F-FA4EB77E443A}"/>
    <hyperlink ref="A325" r:id="rId323" display="https://ctext.org/wiki.pl?if=gb&amp;chapter=767055" xr:uid="{F2F11E6F-0F3F-466E-A6B3-D85252C3F47E}"/>
    <hyperlink ref="A326" r:id="rId324" display="https://ctext.org/wiki.pl?if=gb&amp;chapter=767055" xr:uid="{F73C6A95-F897-4858-9B7C-E352043979D7}"/>
    <hyperlink ref="A327" r:id="rId325" display="https://ctext.org/wiki.pl?if=gb&amp;chapter=767055" xr:uid="{EABBAA5B-2E6B-461C-BE4B-024B4E9310DD}"/>
    <hyperlink ref="A328" r:id="rId326" display="https://ctext.org/wiki.pl?if=gb&amp;chapter=767055" xr:uid="{FA260960-0C3C-445A-A815-6B8D562ED5E9}"/>
    <hyperlink ref="A329" r:id="rId327" display="https://ctext.org/wiki.pl?if=gb&amp;chapter=767055" xr:uid="{5C81D4D4-8C42-4AEC-A784-F7F7F551DAC5}"/>
    <hyperlink ref="A330" r:id="rId328" display="https://ctext.org/wiki.pl?if=gb&amp;chapter=767055" xr:uid="{B76F36A3-75C6-4C65-8811-96A53187DF4C}"/>
    <hyperlink ref="A331" r:id="rId329" display="https://ctext.org/wiki.pl?if=gb&amp;chapter=767055" xr:uid="{117178BE-7294-494F-8517-172C75373FF1}"/>
    <hyperlink ref="A332" r:id="rId330" display="https://ctext.org/wiki.pl?if=gb&amp;chapter=767055" xr:uid="{FD7E3836-E577-4D47-AE2F-A6BE35F69280}"/>
    <hyperlink ref="A333" r:id="rId331" display="https://ctext.org/wiki.pl?if=gb&amp;chapter=767055" xr:uid="{CB544710-F415-4E34-98AC-74084638D8CA}"/>
    <hyperlink ref="A334" r:id="rId332" display="https://ctext.org/wiki.pl?if=gb&amp;chapter=767055" xr:uid="{631416EA-003D-448F-A493-E466371DA921}"/>
    <hyperlink ref="A335" r:id="rId333" display="https://ctext.org/wiki.pl?if=gb&amp;chapter=767055" xr:uid="{34CE0473-4B43-4774-AFB0-6B6004E0027D}"/>
    <hyperlink ref="A336" r:id="rId334" display="https://ctext.org/wiki.pl?if=gb&amp;chapter=767055" xr:uid="{577F0217-D248-4B23-A643-87D998491C38}"/>
    <hyperlink ref="A337" r:id="rId335" display="https://ctext.org/wiki.pl?if=gb&amp;chapter=767055" xr:uid="{87FA6B99-139A-4CFA-A1F1-B91DEB0CA115}"/>
    <hyperlink ref="A338" r:id="rId336" display="https://ctext.org/wiki.pl?if=gb&amp;chapter=767055" xr:uid="{CDBCC3A6-8571-4780-8ABE-B0828DE18D9B}"/>
    <hyperlink ref="A339" r:id="rId337" display="https://ctext.org/wiki.pl?if=gb&amp;chapter=767055" xr:uid="{3AF52C51-6A76-4ED6-A550-3E2474319269}"/>
    <hyperlink ref="A340" r:id="rId338" display="https://ctext.org/wiki.pl?if=gb&amp;chapter=767055" xr:uid="{AC0A887C-4622-462A-8D55-B7FD58DF038B}"/>
    <hyperlink ref="A341" r:id="rId339" display="https://ctext.org/wiki.pl?if=gb&amp;chapter=767055" xr:uid="{88CF9BD8-D512-43C6-9546-C0B318F51CD6}"/>
    <hyperlink ref="A342" r:id="rId340" display="https://ctext.org/wiki.pl?if=gb&amp;chapter=767055" xr:uid="{311C27CD-BF5B-42EC-8410-3BB213FB41C8}"/>
    <hyperlink ref="A343" r:id="rId341" display="https://ctext.org/wiki.pl?if=gb&amp;chapter=767055" xr:uid="{CF0B29F0-F4AB-473B-BD9B-D7CF30E8CA70}"/>
    <hyperlink ref="A344" r:id="rId342" display="https://ctext.org/wiki.pl?if=gb&amp;chapter=767055" xr:uid="{6389C467-975C-450F-8D59-257F13D2C896}"/>
    <hyperlink ref="A345" r:id="rId343" display="https://ctext.org/wiki.pl?if=gb&amp;chapter=767055" xr:uid="{B9005A7E-B402-471E-A5BC-B8EFE3CDEF6D}"/>
    <hyperlink ref="A346" r:id="rId344" display="https://ctext.org/wiki.pl?if=gb&amp;chapter=767055" xr:uid="{277BA934-A29C-4098-BCEB-36F2B924C121}"/>
    <hyperlink ref="A347" r:id="rId345" display="https://ctext.org/wiki.pl?if=gb&amp;chapter=767055" xr:uid="{BF7B8314-D435-403C-9434-F0E193658E61}"/>
    <hyperlink ref="A348" r:id="rId346" display="https://ctext.org/wiki.pl?if=gb&amp;chapter=767055" xr:uid="{01F9083E-BB8D-43C1-999D-F5AA0BF19A30}"/>
    <hyperlink ref="A349" r:id="rId347" display="https://ctext.org/wiki.pl?if=gb&amp;chapter=767055" xr:uid="{A65F0B19-4ED3-4F19-9AF3-C212C4707E0C}"/>
    <hyperlink ref="A350" r:id="rId348" display="https://ctext.org/wiki.pl?if=gb&amp;chapter=767055" xr:uid="{A2A46F10-DF9C-42C0-8108-003878A9495C}"/>
    <hyperlink ref="A351" r:id="rId349" display="https://ctext.org/wiki.pl?if=gb&amp;chapter=767055" xr:uid="{04F4048B-2526-4AE5-90A2-7A055FA14E8F}"/>
    <hyperlink ref="A352" r:id="rId350" display="https://ctext.org/wiki.pl?if=gb&amp;chapter=767055" xr:uid="{0464006F-0DC2-4255-A694-4ACF1F66680E}"/>
    <hyperlink ref="A353" r:id="rId351" display="https://ctext.org/wiki.pl?if=gb&amp;chapter=767055" xr:uid="{3E0A1AF6-04AF-41E0-B3FA-E31802B68E66}"/>
    <hyperlink ref="A354" r:id="rId352" display="https://ctext.org/wiki.pl?if=gb&amp;chapter=767055" xr:uid="{EEAB6144-E8BA-4CB8-82CB-ECB8F685935B}"/>
    <hyperlink ref="A355" r:id="rId353" display="https://ctext.org/wiki.pl?if=gb&amp;chapter=767055" xr:uid="{1AC2C11E-D7B8-40E9-9B67-A977B4679AFB}"/>
    <hyperlink ref="A356" r:id="rId354" display="https://ctext.org/wiki.pl?if=gb&amp;chapter=767055" xr:uid="{34C63D79-3D78-4CC8-B6E3-68F5BB93EFF6}"/>
    <hyperlink ref="A357" r:id="rId355" display="https://ctext.org/wiki.pl?if=gb&amp;chapter=767055" xr:uid="{AF11DF8B-1307-47F6-8E1F-059F86DF182F}"/>
    <hyperlink ref="A358" r:id="rId356" display="https://ctext.org/wiki.pl?if=gb&amp;chapter=767055" xr:uid="{8D167B37-072B-46AB-AF30-14A43C935747}"/>
    <hyperlink ref="A359" r:id="rId357" display="https://ctext.org/wiki.pl?if=gb&amp;chapter=767055" xr:uid="{2647F27F-CB4D-4DD4-87C1-9EA4C6E2736E}"/>
    <hyperlink ref="A360" r:id="rId358" display="https://ctext.org/wiki.pl?if=gb&amp;chapter=767055" xr:uid="{98202730-B9D5-4A86-91EB-7F6550E60905}"/>
    <hyperlink ref="A361" r:id="rId359" display="https://ctext.org/wiki.pl?if=gb&amp;chapter=767055" xr:uid="{7E2A185F-200F-48B9-AF24-1D0D96358370}"/>
    <hyperlink ref="A362" r:id="rId360" display="https://ctext.org/wiki.pl?if=gb&amp;chapter=767055" xr:uid="{17BA7BE7-7038-4550-975E-05C60540D6D4}"/>
    <hyperlink ref="A363" r:id="rId361" display="https://ctext.org/wiki.pl?if=gb&amp;chapter=767055" xr:uid="{64F40775-E0D2-43EA-AF2E-6252B20AE578}"/>
    <hyperlink ref="A364" r:id="rId362" display="https://ctext.org/wiki.pl?if=gb&amp;chapter=767055" xr:uid="{6D84237D-9723-47DF-B7CF-8FDC337837D1}"/>
    <hyperlink ref="A365" r:id="rId363" display="https://ctext.org/wiki.pl?if=gb&amp;chapter=767055" xr:uid="{B715F7C7-1135-45C7-9D46-035BAB2606B4}"/>
    <hyperlink ref="A366" r:id="rId364" display="https://ctext.org/wiki.pl?if=gb&amp;chapter=767055" xr:uid="{22B5CE51-8890-442F-9F4A-0A42B30A24A4}"/>
    <hyperlink ref="A367" r:id="rId365" display="https://ctext.org/wiki.pl?if=gb&amp;chapter=767055" xr:uid="{5CCF92E3-9006-4812-94D3-465C25F8CFFB}"/>
    <hyperlink ref="A368" r:id="rId366" display="https://ctext.org/wiki.pl?if=gb&amp;chapter=767055" xr:uid="{2F426E63-9D2E-428F-A51F-B687F6F0CA09}"/>
    <hyperlink ref="A369" r:id="rId367" display="https://ctext.org/wiki.pl?if=gb&amp;chapter=767055" xr:uid="{B1B749E3-2069-4C74-8423-A5865094AFC3}"/>
    <hyperlink ref="A370" r:id="rId368" display="https://ctext.org/wiki.pl?if=gb&amp;chapter=767055" xr:uid="{E198971D-5C5E-4783-9981-98EEF65D4BE9}"/>
    <hyperlink ref="A371" r:id="rId369" display="https://ctext.org/wiki.pl?if=gb&amp;chapter=767055" xr:uid="{2637B326-AE40-4F14-B5BD-E3A370DC4751}"/>
    <hyperlink ref="A372" r:id="rId370" display="https://ctext.org/wiki.pl?if=gb&amp;chapter=767055" xr:uid="{0B67014E-6C1C-4468-9BE4-122E5BF7F8D4}"/>
    <hyperlink ref="A373" r:id="rId371" display="https://ctext.org/wiki.pl?if=gb&amp;chapter=767055" xr:uid="{21F14141-AEEF-4FFE-9D62-FB1C0B0B1BD3}"/>
    <hyperlink ref="A374" r:id="rId372" display="https://ctext.org/wiki.pl?if=gb&amp;chapter=767055" xr:uid="{4F36EB53-F85E-4328-9F33-7CF9D9B12F6B}"/>
    <hyperlink ref="A375" r:id="rId373" display="https://ctext.org/wiki.pl?if=gb&amp;chapter=767055" xr:uid="{5C5A061E-ECAA-4439-8FD6-3D90FC16DA07}"/>
    <hyperlink ref="A376" r:id="rId374" display="https://ctext.org/wiki.pl?if=gb&amp;chapter=767055" xr:uid="{C84E7540-FDC6-4BF0-9629-890697A091B7}"/>
    <hyperlink ref="A377" r:id="rId375" display="https://ctext.org/wiki.pl?if=gb&amp;chapter=767055" xr:uid="{4FF58776-8E4F-41A5-8693-6A2D85E5524E}"/>
    <hyperlink ref="A378" r:id="rId376" display="https://ctext.org/wiki.pl?if=gb&amp;chapter=767055" xr:uid="{AB738999-D486-43B1-956B-0479F22F660E}"/>
    <hyperlink ref="A379" r:id="rId377" display="https://ctext.org/wiki.pl?if=gb&amp;chapter=767055" xr:uid="{8A2C1F06-7B76-46F0-B413-700FAA649574}"/>
    <hyperlink ref="A380" r:id="rId378" display="https://ctext.org/wiki.pl?if=gb&amp;chapter=767055" xr:uid="{D691EE38-1C88-4234-B87B-F57353997077}"/>
    <hyperlink ref="A381" r:id="rId379" display="https://ctext.org/wiki.pl?if=gb&amp;chapter=767055" xr:uid="{260F1DA9-B7BC-45D3-AA2B-5F4345739CCC}"/>
    <hyperlink ref="A382" r:id="rId380" display="https://ctext.org/wiki.pl?if=gb&amp;chapter=767055" xr:uid="{87A7FC32-C329-4AFE-944B-F7F92E32BFE7}"/>
    <hyperlink ref="A383" r:id="rId381" display="https://ctext.org/wiki.pl?if=gb&amp;chapter=767055" xr:uid="{3029F69E-7016-4179-B121-E5A0EC68C20E}"/>
    <hyperlink ref="A384" r:id="rId382" display="https://ctext.org/wiki.pl?if=gb&amp;chapter=767055" xr:uid="{046EB854-D1FA-4ABE-8393-F22E2F357D15}"/>
    <hyperlink ref="A385" r:id="rId383" display="https://ctext.org/wiki.pl?if=gb&amp;chapter=767055" xr:uid="{B59B42F6-8687-4DA6-8B8A-6A6515A67F2E}"/>
    <hyperlink ref="A386" r:id="rId384" display="https://ctext.org/wiki.pl?if=gb&amp;chapter=767055" xr:uid="{DD4278D0-64F1-4316-9C9D-BC411C22F949}"/>
    <hyperlink ref="A387" r:id="rId385" display="https://ctext.org/wiki.pl?if=gb&amp;chapter=767055" xr:uid="{B0EE9C45-31F8-4296-9D62-064F3001390F}"/>
    <hyperlink ref="A388" r:id="rId386" display="https://ctext.org/wiki.pl?if=gb&amp;chapter=767055" xr:uid="{B0D59B06-0966-4EE0-8F8C-F0ABC0590B84}"/>
    <hyperlink ref="A389" r:id="rId387" display="https://ctext.org/wiki.pl?if=gb&amp;chapter=767055" xr:uid="{072FA537-4316-44A6-9857-56AEB308C743}"/>
    <hyperlink ref="A390" r:id="rId388" display="https://ctext.org/wiki.pl?if=gb&amp;chapter=767055" xr:uid="{6AB4C9B4-ECA1-4B3D-9C0A-C26C1AB2CFEF}"/>
    <hyperlink ref="A391" r:id="rId389" display="https://ctext.org/wiki.pl?if=gb&amp;chapter=767055" xr:uid="{58A7B501-CC40-4371-AF86-9A53C47BD260}"/>
    <hyperlink ref="A392" r:id="rId390" display="https://ctext.org/wiki.pl?if=gb&amp;chapter=767055" xr:uid="{169F7C6A-FB0D-4C43-A3E7-9C4707EF455F}"/>
    <hyperlink ref="A393" r:id="rId391" display="https://ctext.org/wiki.pl?if=gb&amp;chapter=767055" xr:uid="{FA2789AF-2884-49B8-884E-9829674AF80E}"/>
    <hyperlink ref="A394" r:id="rId392" display="https://ctext.org/wiki.pl?if=gb&amp;chapter=767055" xr:uid="{5CA0F301-B43C-4157-A846-7A47F2F2D20D}"/>
    <hyperlink ref="A395" r:id="rId393" display="https://ctext.org/wiki.pl?if=gb&amp;chapter=767055" xr:uid="{567A3ABD-828F-4771-B1EA-A024FA4C2BD9}"/>
    <hyperlink ref="A396" r:id="rId394" display="https://ctext.org/wiki.pl?if=gb&amp;chapter=767055" xr:uid="{152C0562-B58D-46D0-9CE0-1B3E45D65AFE}"/>
    <hyperlink ref="A397" r:id="rId395" display="https://ctext.org/wiki.pl?if=gb&amp;chapter=767055" xr:uid="{2A4D5158-849C-49FB-82E2-CC93479FF3C3}"/>
    <hyperlink ref="A398" r:id="rId396" display="https://ctext.org/wiki.pl?if=gb&amp;chapter=767055" xr:uid="{7D5ED436-C9BB-4481-90EE-22E14EED88E0}"/>
    <hyperlink ref="A399" r:id="rId397" display="https://ctext.org/wiki.pl?if=gb&amp;chapter=767055" xr:uid="{5514FB3B-42D3-4685-8161-DAC88E527DF5}"/>
    <hyperlink ref="A400" r:id="rId398" display="https://ctext.org/wiki.pl?if=gb&amp;chapter=767055" xr:uid="{4E9AF6CB-E920-4195-831F-A8B889F8D1A7}"/>
    <hyperlink ref="A401" r:id="rId399" display="https://ctext.org/wiki.pl?if=gb&amp;chapter=767055" xr:uid="{EE786315-4FC9-46D6-9391-F57D5AF3A331}"/>
    <hyperlink ref="A402" r:id="rId400" display="https://ctext.org/wiki.pl?if=gb&amp;chapter=767055" xr:uid="{9749E13F-2F91-466B-B289-AD3AAB5F9B14}"/>
    <hyperlink ref="A403" r:id="rId401" display="https://ctext.org/wiki.pl?if=gb&amp;chapter=767055" xr:uid="{2D61B14C-5998-4AC3-9121-69A5C8460271}"/>
    <hyperlink ref="A404" r:id="rId402" display="https://ctext.org/wiki.pl?if=gb&amp;chapter=767055" xr:uid="{357BCF44-90EC-4D1E-BCB3-78961762BB92}"/>
    <hyperlink ref="A405" r:id="rId403" display="https://ctext.org/wiki.pl?if=gb&amp;chapter=767055" xr:uid="{4759694F-C47A-4A4C-939C-7B72115EDFFE}"/>
    <hyperlink ref="A406" r:id="rId404" display="https://ctext.org/wiki.pl?if=gb&amp;chapter=767055" xr:uid="{05DB398C-4174-4C05-B08E-684C559243E4}"/>
    <hyperlink ref="A407" r:id="rId405" display="https://ctext.org/wiki.pl?if=gb&amp;chapter=767055" xr:uid="{F7D8AB93-7884-4C9B-BE2E-16DB4A957ABB}"/>
    <hyperlink ref="A408" r:id="rId406" display="https://ctext.org/wiki.pl?if=gb&amp;chapter=767055" xr:uid="{83BFA64D-8A52-4168-94D5-466A1D07E6A3}"/>
    <hyperlink ref="A409" r:id="rId407" display="https://ctext.org/wiki.pl?if=gb&amp;chapter=767055" xr:uid="{9BE143CD-E212-40D9-9AAC-01B882C2A868}"/>
    <hyperlink ref="A410" r:id="rId408" display="https://ctext.org/wiki.pl?if=gb&amp;chapter=767055" xr:uid="{DBD7F6F9-97B2-461F-80F4-A646E5BB5F32}"/>
    <hyperlink ref="A411" r:id="rId409" display="https://ctext.org/wiki.pl?if=gb&amp;chapter=767055" xr:uid="{11C483A3-288B-4213-9D77-7243A6800414}"/>
    <hyperlink ref="A412" r:id="rId410" display="https://ctext.org/wiki.pl?if=gb&amp;chapter=767055" xr:uid="{9912F70A-BA7B-47A3-BBF8-2EFA1E1F7B19}"/>
    <hyperlink ref="A413" r:id="rId411" display="https://ctext.org/wiki.pl?if=gb&amp;chapter=767055" xr:uid="{1B59E096-CACD-4B12-AC43-D7BCE36688C1}"/>
    <hyperlink ref="A414" r:id="rId412" display="https://ctext.org/wiki.pl?if=gb&amp;chapter=767055" xr:uid="{7828286E-6604-49E9-A7D5-0284C32D3136}"/>
    <hyperlink ref="A415" r:id="rId413" display="https://ctext.org/wiki.pl?if=gb&amp;chapter=767055" xr:uid="{BB85CDCF-BA65-4EB6-BC1C-8487715CDB15}"/>
    <hyperlink ref="A416" r:id="rId414" display="https://ctext.org/wiki.pl?if=gb&amp;chapter=767055" xr:uid="{5E0A7787-6EDF-4F23-8013-201EBC74E2B7}"/>
    <hyperlink ref="A417" r:id="rId415" display="https://ctext.org/wiki.pl?if=gb&amp;chapter=767055" xr:uid="{1AF34873-C5A8-4D90-9182-7CD04CC4801B}"/>
    <hyperlink ref="A418" r:id="rId416" display="https://ctext.org/wiki.pl?if=gb&amp;chapter=767055" xr:uid="{890017D7-D949-4ED5-B6FB-C37C1003C24D}"/>
    <hyperlink ref="A419" r:id="rId417" display="https://ctext.org/wiki.pl?if=gb&amp;chapter=767055" xr:uid="{4A1187A6-C147-4211-B73A-20B5D953844B}"/>
    <hyperlink ref="A420" r:id="rId418" display="https://ctext.org/wiki.pl?if=gb&amp;chapter=767055" xr:uid="{9C33EE6D-66D9-42CC-B2BA-7D51CCC4882E}"/>
    <hyperlink ref="A421" r:id="rId419" display="https://ctext.org/wiki.pl?if=gb&amp;chapter=767055" xr:uid="{79564C13-AF3A-4BE6-92F3-CE77E0EFFBD2}"/>
    <hyperlink ref="A422" r:id="rId420" display="https://ctext.org/wiki.pl?if=gb&amp;chapter=767055" xr:uid="{AF1CB43F-986C-4697-BB08-E29B41919C88}"/>
    <hyperlink ref="A423" r:id="rId421" display="https://ctext.org/wiki.pl?if=gb&amp;chapter=767055" xr:uid="{8816B2EC-649C-4BC0-9392-C3C8426E86C1}"/>
    <hyperlink ref="A424" r:id="rId422" display="https://ctext.org/wiki.pl?if=gb&amp;chapter=767055" xr:uid="{47BDDCAB-6EBF-408F-9FD7-F41665004E8C}"/>
    <hyperlink ref="A425" r:id="rId423" display="https://ctext.org/wiki.pl?if=gb&amp;chapter=767055" xr:uid="{33CF1EAA-68EB-4B32-977F-D4C204678FD5}"/>
    <hyperlink ref="A426" r:id="rId424" display="https://ctext.org/wiki.pl?if=gb&amp;chapter=767055" xr:uid="{0C09ABEC-974B-4BA0-BAF7-F04DE707E627}"/>
    <hyperlink ref="A427" r:id="rId425" display="https://ctext.org/wiki.pl?if=gb&amp;chapter=767055" xr:uid="{02339C98-F5EA-4069-9F2E-2CEB9D34E016}"/>
    <hyperlink ref="A428" r:id="rId426" display="https://ctext.org/wiki.pl?if=gb&amp;chapter=767055" xr:uid="{0A4673AF-9B3A-46CA-9BEF-EE34BFA49D6B}"/>
    <hyperlink ref="A429" r:id="rId427" display="https://ctext.org/wiki.pl?if=gb&amp;chapter=767055" xr:uid="{5EDE799E-A95F-4729-BACF-A98EFE38D2F4}"/>
    <hyperlink ref="A430" r:id="rId428" display="https://ctext.org/wiki.pl?if=gb&amp;chapter=767055" xr:uid="{C5E1CA3C-0FE8-4B8C-A7CE-FCA02DE1E029}"/>
    <hyperlink ref="A431" r:id="rId429" display="https://ctext.org/wiki.pl?if=gb&amp;chapter=767055" xr:uid="{66D050FD-B5C5-4B74-9275-543889F08393}"/>
    <hyperlink ref="A432" r:id="rId430" display="https://ctext.org/wiki.pl?if=gb&amp;chapter=767055" xr:uid="{C088C1C5-AC69-4E39-A0FC-30976DEDB44D}"/>
    <hyperlink ref="A433" r:id="rId431" display="https://ctext.org/wiki.pl?if=gb&amp;chapter=767055" xr:uid="{C492A6A3-596E-41EC-99B9-D6415D72EBE4}"/>
    <hyperlink ref="A434" r:id="rId432" display="https://ctext.org/wiki.pl?if=gb&amp;chapter=767055" xr:uid="{553768D9-410C-4E04-83E3-656C40C07F34}"/>
    <hyperlink ref="A435" r:id="rId433" display="https://ctext.org/wiki.pl?if=gb&amp;chapter=767055" xr:uid="{1C49E375-D683-4459-8BC0-4487FE5B2FBE}"/>
    <hyperlink ref="A436" r:id="rId434" display="https://ctext.org/wiki.pl?if=gb&amp;chapter=767055" xr:uid="{893CA0A5-7957-4356-BA84-4A2A6E64F037}"/>
    <hyperlink ref="A437" r:id="rId435" display="https://ctext.org/wiki.pl?if=gb&amp;chapter=767055" xr:uid="{29919ECB-930B-4284-8E66-06B306BDF218}"/>
    <hyperlink ref="A438" r:id="rId436" display="https://ctext.org/wiki.pl?if=gb&amp;chapter=767055" xr:uid="{80986810-692B-4BF7-99DE-FB76ADEACB78}"/>
    <hyperlink ref="A439" r:id="rId437" display="https://ctext.org/wiki.pl?if=gb&amp;chapter=767055" xr:uid="{35C3AA0C-B50E-4551-93A6-0CB9B3690554}"/>
    <hyperlink ref="A440" r:id="rId438" display="https://ctext.org/wiki.pl?if=gb&amp;chapter=767055" xr:uid="{8C7640E4-9956-49CD-AF07-CB3E1D3CE768}"/>
    <hyperlink ref="A441" r:id="rId439" display="https://ctext.org/wiki.pl?if=gb&amp;chapter=767055" xr:uid="{8B68A33B-6698-4548-BE74-F26796B20A14}"/>
    <hyperlink ref="A442" r:id="rId440" display="https://ctext.org/wiki.pl?if=gb&amp;chapter=767055" xr:uid="{5603B793-3954-44C8-8B39-9F9D2F13A907}"/>
    <hyperlink ref="A443" r:id="rId441" display="https://ctext.org/wiki.pl?if=gb&amp;chapter=767055" xr:uid="{E82A470B-076F-4D04-B6E4-B9A948EB879C}"/>
    <hyperlink ref="A444" r:id="rId442" display="https://ctext.org/wiki.pl?if=gb&amp;chapter=767055" xr:uid="{F04E94E6-FBD5-4A12-B8CA-747E2157E3E5}"/>
    <hyperlink ref="A445" r:id="rId443" display="https://ctext.org/wiki.pl?if=gb&amp;chapter=767055" xr:uid="{5EC45515-CC99-4985-9F22-580ACF79F868}"/>
    <hyperlink ref="A446" r:id="rId444" display="https://ctext.org/wiki.pl?if=gb&amp;chapter=767055" xr:uid="{E54E8E62-711E-43CF-88F4-326F0BDD0F0C}"/>
    <hyperlink ref="A447" r:id="rId445" display="https://ctext.org/wiki.pl?if=gb&amp;chapter=767055" xr:uid="{F377D868-C3E5-48CA-BADF-7886A118E9D6}"/>
    <hyperlink ref="A448" r:id="rId446" display="https://ctext.org/wiki.pl?if=gb&amp;chapter=767055" xr:uid="{45FEA7F1-839F-404B-A014-08D99798A352}"/>
    <hyperlink ref="A449" r:id="rId447" display="https://ctext.org/wiki.pl?if=gb&amp;chapter=767055" xr:uid="{E917FAB9-D263-4400-8724-BB545CF20038}"/>
    <hyperlink ref="A450" r:id="rId448" display="https://ctext.org/wiki.pl?if=gb&amp;chapter=767055" xr:uid="{77AB9AAB-B0D4-4EC3-81DC-88708A645A21}"/>
    <hyperlink ref="A451" r:id="rId449" display="https://ctext.org/wiki.pl?if=gb&amp;chapter=767055" xr:uid="{543771B9-2E52-47EB-97DA-4ADE9C71E4C0}"/>
    <hyperlink ref="A452" r:id="rId450" display="https://ctext.org/wiki.pl?if=gb&amp;chapter=767055" xr:uid="{9182710A-BA12-49C8-B0A2-613391D3DD7D}"/>
    <hyperlink ref="A453" r:id="rId451" display="https://ctext.org/wiki.pl?if=gb&amp;chapter=767055" xr:uid="{C116434F-0A72-4965-9D5E-3C54C4534A97}"/>
    <hyperlink ref="A454" r:id="rId452" display="https://ctext.org/wiki.pl?if=gb&amp;chapter=767055" xr:uid="{4E0654E9-AC46-4A80-B14F-9C6EC8ED4886}"/>
    <hyperlink ref="A455" r:id="rId453" display="https://ctext.org/wiki.pl?if=gb&amp;chapter=767055" xr:uid="{18D6E9A4-BAED-4DE0-938F-EAE60FAC1EE6}"/>
    <hyperlink ref="A456" r:id="rId454" display="https://ctext.org/wiki.pl?if=gb&amp;chapter=767055" xr:uid="{4C388916-0691-485B-B674-125ACBAF94F7}"/>
    <hyperlink ref="A457" r:id="rId455" display="https://ctext.org/wiki.pl?if=gb&amp;chapter=767055" xr:uid="{A3ED63F3-BE84-439E-B4B2-78B9F70FBE5B}"/>
    <hyperlink ref="A458" r:id="rId456" display="https://ctext.org/wiki.pl?if=gb&amp;chapter=767055" xr:uid="{F38903BE-25DE-4057-911A-62527A0D6A80}"/>
    <hyperlink ref="A459" r:id="rId457" display="https://ctext.org/wiki.pl?if=gb&amp;chapter=767055" xr:uid="{F5FE4865-CC41-46E5-970E-6ACD20FB8315}"/>
    <hyperlink ref="A460" r:id="rId458" display="https://ctext.org/wiki.pl?if=gb&amp;chapter=767055" xr:uid="{6D8E5340-EA84-4104-8354-8635D4B3B2F5}"/>
    <hyperlink ref="A461" r:id="rId459" display="https://ctext.org/wiki.pl?if=gb&amp;chapter=767055" xr:uid="{FD86EB6E-CE20-4E69-A268-E7183CA527BE}"/>
    <hyperlink ref="A462" r:id="rId460" display="https://ctext.org/wiki.pl?if=gb&amp;chapter=767055" xr:uid="{2FECAD62-E252-441E-87AF-697B2CA1032F}"/>
    <hyperlink ref="A463" r:id="rId461" display="https://ctext.org/wiki.pl?if=gb&amp;chapter=767055" xr:uid="{7A7035CE-9AF3-4E53-9406-65659E25EF71}"/>
    <hyperlink ref="A464" r:id="rId462" display="https://ctext.org/wiki.pl?if=gb&amp;chapter=767055" xr:uid="{33C2F8D1-861B-4E10-A709-22D2C6F309D0}"/>
    <hyperlink ref="A465" r:id="rId463" display="https://ctext.org/wiki.pl?if=gb&amp;chapter=767055" xr:uid="{E6A90165-FCBC-4F85-A699-B9EDB6F92BCD}"/>
    <hyperlink ref="A466" r:id="rId464" display="https://ctext.org/wiki.pl?if=gb&amp;chapter=767055" xr:uid="{D165CD6D-DCD3-45B9-92E9-E64811C16726}"/>
    <hyperlink ref="A467" r:id="rId465" display="https://ctext.org/wiki.pl?if=gb&amp;chapter=767055" xr:uid="{9C904E1E-A846-4E76-AA8F-7470FB2A5A13}"/>
    <hyperlink ref="A468" r:id="rId466" display="https://ctext.org/wiki.pl?if=gb&amp;chapter=767055" xr:uid="{EFD81356-0F05-4BAB-B069-23F3F5DE13C1}"/>
    <hyperlink ref="A469" r:id="rId467" display="https://ctext.org/wiki.pl?if=gb&amp;chapter=767055" xr:uid="{D66EE4ED-FB33-4E73-B199-FEEBE0EF2B48}"/>
    <hyperlink ref="A470" r:id="rId468" display="https://ctext.org/wiki.pl?if=gb&amp;chapter=767055" xr:uid="{B5FAD0DE-1E83-4773-B515-2DDDB957C6A4}"/>
    <hyperlink ref="A471" r:id="rId469" display="https://ctext.org/wiki.pl?if=gb&amp;chapter=767055" xr:uid="{F374BC8E-787F-461B-875B-7FE4FB281D8E}"/>
    <hyperlink ref="A472" r:id="rId470" display="https://ctext.org/wiki.pl?if=gb&amp;chapter=767055" xr:uid="{49D882E1-16ED-42ED-81FD-018AE66C4F3D}"/>
    <hyperlink ref="A473" r:id="rId471" display="https://ctext.org/wiki.pl?if=gb&amp;chapter=767055" xr:uid="{31CED848-8BFE-4B20-914E-D439B20012DA}"/>
    <hyperlink ref="A474" r:id="rId472" display="https://ctext.org/wiki.pl?if=gb&amp;chapter=767055" xr:uid="{54A4DED0-1631-47E5-B46B-B290163304F1}"/>
    <hyperlink ref="A475" r:id="rId473" display="https://ctext.org/wiki.pl?if=gb&amp;chapter=767055" xr:uid="{A69221AB-FA23-4609-8239-DD7967F2BFCF}"/>
    <hyperlink ref="A476" r:id="rId474" display="https://ctext.org/wiki.pl?if=gb&amp;chapter=767055" xr:uid="{44A95C5C-4889-416C-BF7E-5CF17B4F72BB}"/>
    <hyperlink ref="A477" r:id="rId475" display="https://ctext.org/wiki.pl?if=gb&amp;chapter=767055" xr:uid="{17530969-E18F-4476-91E3-BDF8152AA48A}"/>
    <hyperlink ref="A478" r:id="rId476" display="https://ctext.org/wiki.pl?if=gb&amp;chapter=767055" xr:uid="{ADAECCE2-61E7-4C20-A21C-FBB17448599C}"/>
    <hyperlink ref="A479" r:id="rId477" display="https://ctext.org/wiki.pl?if=gb&amp;chapter=767055" xr:uid="{636FE5BB-9948-472A-A62B-E36F727C6A50}"/>
    <hyperlink ref="A480" r:id="rId478" display="https://ctext.org/wiki.pl?if=gb&amp;chapter=767055" xr:uid="{5D6DDE57-0F28-44AC-A991-C5A3450CAA42}"/>
    <hyperlink ref="A481" r:id="rId479" display="https://ctext.org/wiki.pl?if=gb&amp;chapter=767055" xr:uid="{ED7327BE-65C4-4DAE-A4BC-7A88F4776681}"/>
    <hyperlink ref="A482" r:id="rId480" display="https://ctext.org/wiki.pl?if=gb&amp;chapter=767055" xr:uid="{924F94DD-20A3-43A6-BB98-E5CBF23EA75A}"/>
    <hyperlink ref="A483" r:id="rId481" display="https://ctext.org/wiki.pl?if=gb&amp;chapter=767055" xr:uid="{64AE0F07-9600-4CB3-9F4A-4F35883C72B7}"/>
    <hyperlink ref="A484" r:id="rId482" display="https://ctext.org/wiki.pl?if=gb&amp;chapter=767055" xr:uid="{DEB72244-BFDA-4F20-B56C-0A538EB915F0}"/>
    <hyperlink ref="A485" r:id="rId483" display="https://ctext.org/wiki.pl?if=gb&amp;chapter=767055" xr:uid="{651C8D0D-7CC2-4CAD-8874-301D4EE21875}"/>
    <hyperlink ref="A486" r:id="rId484" display="https://ctext.org/wiki.pl?if=gb&amp;chapter=767055" xr:uid="{39910C62-48E7-4A6E-A01C-A76D778459EF}"/>
    <hyperlink ref="A487" r:id="rId485" display="https://ctext.org/wiki.pl?if=gb&amp;chapter=767055" xr:uid="{F498C6BE-525F-4BF1-854E-7011F7E70A5F}"/>
    <hyperlink ref="A488" r:id="rId486" display="https://ctext.org/wiki.pl?if=gb&amp;chapter=767055" xr:uid="{71295DA7-FEE7-4042-8919-350C7C8D803F}"/>
    <hyperlink ref="A489" r:id="rId487" display="https://ctext.org/wiki.pl?if=gb&amp;chapter=767055" xr:uid="{D522570B-CAF7-4F4E-9794-DE05EE1EB066}"/>
    <hyperlink ref="A490" r:id="rId488" display="https://ctext.org/wiki.pl?if=gb&amp;chapter=767055" xr:uid="{4BB413BA-0D5A-4E4E-9248-B2C859058A65}"/>
    <hyperlink ref="A491" r:id="rId489" display="https://ctext.org/wiki.pl?if=gb&amp;chapter=767055" xr:uid="{C190CBBA-55CD-490D-906C-4573DB7384A0}"/>
    <hyperlink ref="A492" r:id="rId490" display="https://ctext.org/wiki.pl?if=gb&amp;chapter=767055" xr:uid="{B406EF7B-CD1A-4A06-9B22-E9B14A95E941}"/>
    <hyperlink ref="A493" r:id="rId491" display="https://ctext.org/wiki.pl?if=gb&amp;chapter=767055" xr:uid="{93D39E5D-8837-4EB8-A4F1-528441F39B27}"/>
    <hyperlink ref="A494" r:id="rId492" display="https://ctext.org/wiki.pl?if=gb&amp;chapter=767055" xr:uid="{106144E7-7F0B-4ECE-89A9-25D3CE6B9636}"/>
    <hyperlink ref="A495" r:id="rId493" display="https://ctext.org/wiki.pl?if=gb&amp;chapter=767055" xr:uid="{8D90103E-223E-4003-9513-F78E6E06E36D}"/>
    <hyperlink ref="A496" r:id="rId494" display="https://ctext.org/wiki.pl?if=gb&amp;chapter=767055" xr:uid="{D750671E-65D7-419E-AA02-87F7087E3526}"/>
    <hyperlink ref="A497" r:id="rId495" display="https://ctext.org/wiki.pl?if=gb&amp;chapter=767055" xr:uid="{D15ACBC1-0A92-401D-9C97-C3F5AF95B249}"/>
    <hyperlink ref="A498" r:id="rId496" display="https://ctext.org/wiki.pl?if=gb&amp;chapter=767055" xr:uid="{D25677D7-F27C-4A38-9632-BF1051304779}"/>
    <hyperlink ref="A499" r:id="rId497" display="https://ctext.org/wiki.pl?if=gb&amp;chapter=767055" xr:uid="{86068A9D-0B04-45CA-A2A0-9EEBBA80BF55}"/>
    <hyperlink ref="A500" r:id="rId498" display="https://ctext.org/wiki.pl?if=gb&amp;chapter=767055" xr:uid="{0F2756CF-0FAE-4298-9EF8-C79751D0EC2F}"/>
    <hyperlink ref="A501" r:id="rId499" display="https://ctext.org/wiki.pl?if=gb&amp;chapter=767055" xr:uid="{FD123D15-9888-40E1-A2FF-879828EFEEA7}"/>
    <hyperlink ref="A502" r:id="rId500" display="https://ctext.org/wiki.pl?if=gb&amp;chapter=767055" xr:uid="{170BA94D-5757-4CBA-86F0-372201F153EC}"/>
    <hyperlink ref="A503" r:id="rId501" display="https://ctext.org/wiki.pl?if=gb&amp;chapter=767055" xr:uid="{264C55FA-15F9-409C-8361-0AD9DFD516BC}"/>
    <hyperlink ref="A504" r:id="rId502" display="https://ctext.org/wiki.pl?if=gb&amp;chapter=767055" xr:uid="{DCC930E8-AE3E-4A1F-A5D7-CF2B191CE70F}"/>
    <hyperlink ref="A505" r:id="rId503" display="https://ctext.org/wiki.pl?if=gb&amp;chapter=767055" xr:uid="{944244E4-5B68-42BA-8CA3-96F9CD3AC89D}"/>
    <hyperlink ref="A506" r:id="rId504" display="https://ctext.org/wiki.pl?if=gb&amp;chapter=767055" xr:uid="{5CD790F3-7EAA-464B-9597-FEC8499883AB}"/>
    <hyperlink ref="A507" r:id="rId505" display="https://ctext.org/wiki.pl?if=gb&amp;chapter=767055" xr:uid="{BD790FE8-862E-46B5-BA8C-A2E5C865424F}"/>
    <hyperlink ref="A508" r:id="rId506" display="https://ctext.org/wiki.pl?if=gb&amp;chapter=767055" xr:uid="{4224F7BB-C396-4729-BBDA-0991A4949B91}"/>
    <hyperlink ref="A509" r:id="rId507" display="https://ctext.org/wiki.pl?if=gb&amp;chapter=767055" xr:uid="{8F6B0765-9DE9-4790-A379-0057B6D96BDD}"/>
    <hyperlink ref="A510" r:id="rId508" display="https://ctext.org/wiki.pl?if=gb&amp;chapter=767055" xr:uid="{5512A7E9-B30F-4D81-A63B-C2AA3A404556}"/>
    <hyperlink ref="A511" r:id="rId509" display="https://ctext.org/wiki.pl?if=gb&amp;chapter=767055" xr:uid="{0FC3184C-C0DE-4A5C-87E6-B642BE9BD222}"/>
    <hyperlink ref="A512" r:id="rId510" display="https://ctext.org/wiki.pl?if=gb&amp;chapter=767055" xr:uid="{3C465258-05DD-46B4-A878-262AA5AD42EA}"/>
    <hyperlink ref="A513" r:id="rId511" display="https://ctext.org/wiki.pl?if=gb&amp;chapter=767055" xr:uid="{6940A944-78B8-42D8-BDD8-9E51F26EB56C}"/>
    <hyperlink ref="A514" r:id="rId512" display="https://ctext.org/wiki.pl?if=gb&amp;chapter=767055" xr:uid="{370CE2A4-0AD0-4A14-B3A1-6871BE76CB92}"/>
    <hyperlink ref="A515" r:id="rId513" display="https://ctext.org/wiki.pl?if=gb&amp;chapter=767055" xr:uid="{57B4D4F3-44F9-441E-A48A-24F3511325C8}"/>
    <hyperlink ref="A516" r:id="rId514" display="https://ctext.org/wiki.pl?if=gb&amp;chapter=767055" xr:uid="{2B75280C-E019-48CC-9897-2754CC90485E}"/>
    <hyperlink ref="A517" r:id="rId515" display="https://ctext.org/wiki.pl?if=gb&amp;chapter=767055" xr:uid="{CC9CB9E8-A602-4D8B-BCF6-FEF73B19A07A}"/>
    <hyperlink ref="A518" r:id="rId516" display="https://ctext.org/wiki.pl?if=gb&amp;chapter=767055" xr:uid="{C6A9AB49-9521-4F47-A3D3-14CABD211343}"/>
    <hyperlink ref="A519" r:id="rId517" display="https://ctext.org/wiki.pl?if=gb&amp;chapter=767055" xr:uid="{3BE051B0-B006-47CB-B0DF-A913E85AD093}"/>
    <hyperlink ref="A520" r:id="rId518" display="https://ctext.org/wiki.pl?if=gb&amp;chapter=767055" xr:uid="{4B804F16-903A-4E1D-A3AE-CFAEBC416FF8}"/>
    <hyperlink ref="A521" r:id="rId519" display="https://ctext.org/wiki.pl?if=gb&amp;chapter=767055" xr:uid="{342AE91C-6720-41C9-BAC2-14B0FB4CE36F}"/>
    <hyperlink ref="A522" r:id="rId520" display="https://ctext.org/wiki.pl?if=gb&amp;chapter=767055" xr:uid="{6386E181-E8F7-43C4-9119-0204C196E048}"/>
    <hyperlink ref="A523" r:id="rId521" display="https://ctext.org/wiki.pl?if=gb&amp;chapter=767055" xr:uid="{8160E6D9-DFF0-4409-A4FB-E915ADFAED2A}"/>
    <hyperlink ref="A524" r:id="rId522" display="https://ctext.org/wiki.pl?if=gb&amp;chapter=767055" xr:uid="{1FE959E8-3FC6-4CC3-A90A-22F4C97F76E3}"/>
    <hyperlink ref="A525" r:id="rId523" display="https://ctext.org/wiki.pl?if=gb&amp;chapter=767055" xr:uid="{40FBF53E-D7E1-4E2F-916B-92D469606446}"/>
    <hyperlink ref="A526" r:id="rId524" location="urn" display="https://ctext.org/tools/api/zh - urn" xr:uid="{64102395-3EDF-4748-AA26-E7E080141F7A}"/>
  </hyperlinks>
  <pageMargins left="0.7" right="0.7" top="0.75" bottom="0.75" header="0.3" footer="0.3"/>
  <pageSetup paperSize="9" orientation="portrait" horizontalDpi="4294967295" verticalDpi="4294967295" r:id="rId525"/>
  <drawing r:id="rId52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BDF4-16A3-4063-A2A3-9DC52918FABE}">
  <sheetPr codeName="工作表24"/>
  <dimension ref="C2:C34"/>
  <sheetViews>
    <sheetView workbookViewId="0">
      <selection activeCell="C1" sqref="C1:C1048576"/>
    </sheetView>
  </sheetViews>
  <sheetFormatPr defaultRowHeight="16.2"/>
  <cols>
    <col min="3" max="3" width="37.21875" customWidth="1"/>
  </cols>
  <sheetData>
    <row r="2" spans="3:3">
      <c r="C2" t="s">
        <v>1264</v>
      </c>
    </row>
    <row r="3" spans="3:3">
      <c r="C3" t="s">
        <v>1265</v>
      </c>
    </row>
    <row r="4" spans="3:3">
      <c r="C4" t="s">
        <v>1266</v>
      </c>
    </row>
    <row r="5" spans="3:3">
      <c r="C5" t="s">
        <v>1267</v>
      </c>
    </row>
    <row r="6" spans="3:3">
      <c r="C6" t="s">
        <v>1268</v>
      </c>
    </row>
    <row r="7" spans="3:3">
      <c r="C7" t="s">
        <v>1269</v>
      </c>
    </row>
    <row r="8" spans="3:3">
      <c r="C8" t="s">
        <v>1270</v>
      </c>
    </row>
    <row r="9" spans="3:3">
      <c r="C9" t="s">
        <v>1271</v>
      </c>
    </row>
    <row r="10" spans="3:3">
      <c r="C10" t="s">
        <v>1272</v>
      </c>
    </row>
    <row r="11" spans="3:3">
      <c r="C11" t="s">
        <v>1273</v>
      </c>
    </row>
    <row r="12" spans="3:3">
      <c r="C12" t="s">
        <v>1274</v>
      </c>
    </row>
    <row r="13" spans="3:3">
      <c r="C13" t="s">
        <v>1275</v>
      </c>
    </row>
    <row r="14" spans="3:3">
      <c r="C14" t="s">
        <v>1276</v>
      </c>
    </row>
    <row r="15" spans="3:3">
      <c r="C15" t="s">
        <v>1277</v>
      </c>
    </row>
    <row r="16" spans="3:3">
      <c r="C16" t="s">
        <v>1278</v>
      </c>
    </row>
    <row r="17" spans="3:3">
      <c r="C17" t="s">
        <v>1279</v>
      </c>
    </row>
    <row r="18" spans="3:3">
      <c r="C18" t="s">
        <v>1280</v>
      </c>
    </row>
    <row r="19" spans="3:3">
      <c r="C19" t="s">
        <v>1281</v>
      </c>
    </row>
    <row r="20" spans="3:3">
      <c r="C20" t="s">
        <v>1282</v>
      </c>
    </row>
    <row r="21" spans="3:3">
      <c r="C21" t="s">
        <v>1283</v>
      </c>
    </row>
    <row r="22" spans="3:3">
      <c r="C22" t="s">
        <v>1284</v>
      </c>
    </row>
    <row r="23" spans="3:3">
      <c r="C23" t="s">
        <v>1285</v>
      </c>
    </row>
    <row r="24" spans="3:3">
      <c r="C24" t="s">
        <v>1286</v>
      </c>
    </row>
    <row r="25" spans="3:3">
      <c r="C25" t="s">
        <v>1287</v>
      </c>
    </row>
    <row r="26" spans="3:3">
      <c r="C26" t="s">
        <v>1288</v>
      </c>
    </row>
    <row r="27" spans="3:3">
      <c r="C27" t="s">
        <v>1289</v>
      </c>
    </row>
    <row r="28" spans="3:3">
      <c r="C28" t="s">
        <v>1290</v>
      </c>
    </row>
    <row r="29" spans="3:3">
      <c r="C29" t="s">
        <v>1291</v>
      </c>
    </row>
    <row r="30" spans="3:3">
      <c r="C30" t="s">
        <v>1292</v>
      </c>
    </row>
    <row r="31" spans="3:3">
      <c r="C31" t="s">
        <v>1293</v>
      </c>
    </row>
    <row r="32" spans="3:3">
      <c r="C32" t="s">
        <v>1294</v>
      </c>
    </row>
    <row r="33" spans="3:3">
      <c r="C33" t="s">
        <v>1295</v>
      </c>
    </row>
    <row r="34" spans="3:3">
      <c r="C34" t="s">
        <v>1296</v>
      </c>
    </row>
  </sheetData>
  <phoneticPr fontId="1"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621AB-3B12-4FF0-A29E-CA822F67C265}">
  <sheetPr codeName="工作表25"/>
  <dimension ref="A1"/>
  <sheetViews>
    <sheetView workbookViewId="0"/>
  </sheetViews>
  <sheetFormatPr defaultRowHeight="16.2"/>
  <sheetData/>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49</vt:i4>
      </vt:variant>
      <vt:variant>
        <vt:lpstr>具名範圍</vt:lpstr>
      </vt:variant>
      <vt:variant>
        <vt:i4>1</vt:i4>
      </vt:variant>
    </vt:vector>
  </HeadingPairs>
  <TitlesOfParts>
    <vt:vector size="50" baseType="lpstr">
      <vt:lpstr>工作表5 (36)</vt:lpstr>
      <vt:lpstr>工作表5 (35)</vt:lpstr>
      <vt:lpstr>工作表5 (34)</vt:lpstr>
      <vt:lpstr>工作表5 (33)</vt:lpstr>
      <vt:lpstr>工作表5 (32)</vt:lpstr>
      <vt:lpstr>工作表5 (31)</vt:lpstr>
      <vt:lpstr>三十三論陽宅風水吉凶</vt:lpstr>
      <vt:lpstr>三十二論娼家</vt:lpstr>
      <vt:lpstr>三十一論論舟船</vt:lpstr>
      <vt:lpstr>三十論行人</vt:lpstr>
      <vt:lpstr>二十九出行</vt:lpstr>
      <vt:lpstr>二十八論痘疹</vt:lpstr>
      <vt:lpstr>二十七論失脫、捕捉與盜賊</vt:lpstr>
      <vt:lpstr>二十六論逃亡</vt:lpstr>
      <vt:lpstr>二十五論避亂</vt:lpstr>
      <vt:lpstr>二十四論詞訟</vt:lpstr>
      <vt:lpstr>二十三學館</vt:lpstr>
      <vt:lpstr>二十二論求師</vt:lpstr>
      <vt:lpstr>二十一論安葬墳墓</vt:lpstr>
      <vt:lpstr>二十論、家宅搜精分別六爻斷法</vt:lpstr>
      <vt:lpstr>十九論家宅</vt:lpstr>
      <vt:lpstr>十八論求財</vt:lpstr>
      <vt:lpstr>十七論仕宦</vt:lpstr>
      <vt:lpstr>十六論求名</vt:lpstr>
      <vt:lpstr>十五論六畜</vt:lpstr>
      <vt:lpstr>十四論蠶桑</vt:lpstr>
      <vt:lpstr>十三論種作</vt:lpstr>
      <vt:lpstr>工作表5 (9)</vt:lpstr>
      <vt:lpstr>十論病體 (2)</vt:lpstr>
      <vt:lpstr>工作表5 (8)</vt:lpstr>
      <vt:lpstr>十二論鬼神</vt:lpstr>
      <vt:lpstr>十一論醫藥</vt:lpstr>
      <vt:lpstr>十論病體</vt:lpstr>
      <vt:lpstr>九論病症</vt:lpstr>
      <vt:lpstr>工作表3</vt:lpstr>
      <vt:lpstr>p32-9</vt:lpstr>
      <vt:lpstr>p32-9-1插入表格</vt:lpstr>
      <vt:lpstr>八論進人口</vt:lpstr>
      <vt:lpstr>七論產育</vt:lpstr>
      <vt:lpstr>六論婚姻</vt:lpstr>
      <vt:lpstr>五論身命</vt:lpstr>
      <vt:lpstr>四論征戰</vt:lpstr>
      <vt:lpstr>三論國朝</vt:lpstr>
      <vt:lpstr>二論年時</vt:lpstr>
      <vt:lpstr>一論天時</vt:lpstr>
      <vt:lpstr>工作表1</vt:lpstr>
      <vt:lpstr>工作表2</vt:lpstr>
      <vt:lpstr>工作表9</vt:lpstr>
      <vt:lpstr>工作表6</vt:lpstr>
      <vt:lpstr>一論天時!_Toc139502206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2023-08-16T17:05:09Z</dcterms:created>
  <dcterms:modified xsi:type="dcterms:W3CDTF">2023-08-26T12:24:05Z</dcterms:modified>
</cp:coreProperties>
</file>